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План" sheetId="1" r:id="rId1"/>
    <sheet name="1 молочная" sheetId="2" r:id="rId2"/>
    <sheet name="2 мясо" sheetId="8" r:id="rId3"/>
    <sheet name="3 Куры " sheetId="6" r:id="rId4"/>
    <sheet name="4 Овощи" sheetId="3" r:id="rId5"/>
    <sheet name="5 Фрукты" sheetId="4" r:id="rId6"/>
    <sheet name="6 Бакалея" sheetId="5" r:id="rId7"/>
    <sheet name="7 Рыба" sheetId="10" r:id="rId8"/>
    <sheet name="8 Хлеб" sheetId="7" r:id="rId9"/>
  </sheets>
  <externalReferences>
    <externalReference r:id="rId10"/>
  </externalReferences>
  <definedNames>
    <definedName name="ВидПредмета">'[1]Вид предмета'!$A$1:$A$3</definedName>
  </definedNames>
  <calcPr calcId="125725"/>
</workbook>
</file>

<file path=xl/calcChain.xml><?xml version="1.0" encoding="utf-8"?>
<calcChain xmlns="http://schemas.openxmlformats.org/spreadsheetml/2006/main">
  <c r="H27" i="3"/>
  <c r="H26"/>
  <c r="H25"/>
  <c r="H24"/>
  <c r="H23"/>
  <c r="H22"/>
  <c r="H53" i="1"/>
  <c r="H54"/>
  <c r="H56"/>
  <c r="H60"/>
  <c r="H40" i="5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28" i="3"/>
  <c r="H29"/>
  <c r="H24" i="4"/>
  <c r="H23"/>
  <c r="H22"/>
  <c r="H21"/>
  <c r="H20"/>
  <c r="H19"/>
  <c r="H18"/>
  <c r="H17"/>
  <c r="H21" i="3"/>
  <c r="H20"/>
  <c r="H19"/>
  <c r="H18"/>
  <c r="H17"/>
  <c r="H19" i="6"/>
  <c r="H18"/>
  <c r="H17"/>
  <c r="H22" i="2"/>
  <c r="H21"/>
  <c r="H20"/>
  <c r="H19"/>
  <c r="H18"/>
  <c r="H17"/>
  <c r="H29" i="1"/>
  <c r="H26"/>
  <c r="H23" i="2" l="1"/>
  <c r="E78" i="1" s="1"/>
  <c r="H41" i="5"/>
  <c r="E83" i="1" s="1"/>
  <c r="H18" i="7"/>
  <c r="H17"/>
  <c r="H17" i="10"/>
  <c r="H18" s="1"/>
  <c r="E84" i="1" s="1"/>
  <c r="H20" i="6"/>
  <c r="E80" i="1" s="1"/>
  <c r="H17" i="8"/>
  <c r="H18" s="1"/>
  <c r="E79" i="1" s="1"/>
  <c r="H30" i="3" l="1"/>
  <c r="E81" i="1" s="1"/>
  <c r="H19" i="7"/>
  <c r="E85" i="1" s="1"/>
  <c r="H25" i="4"/>
  <c r="E82" i="1" s="1"/>
  <c r="H41"/>
  <c r="H57"/>
  <c r="H45"/>
  <c r="H23"/>
  <c r="H55"/>
  <c r="H22"/>
  <c r="H20"/>
  <c r="H51"/>
  <c r="H48"/>
  <c r="H62"/>
  <c r="E86" l="1"/>
  <c r="H73"/>
  <c r="H58"/>
  <c r="H50" l="1"/>
  <c r="H74" l="1"/>
  <c r="H72"/>
  <c r="H71"/>
  <c r="H70"/>
  <c r="H69"/>
  <c r="H68"/>
  <c r="H67"/>
  <c r="H66"/>
  <c r="H65"/>
  <c r="H64"/>
  <c r="H63"/>
  <c r="H61"/>
  <c r="H59"/>
  <c r="H52"/>
  <c r="H49"/>
  <c r="H47"/>
  <c r="H46"/>
  <c r="H44"/>
  <c r="H43"/>
  <c r="H42"/>
  <c r="H40"/>
  <c r="H39"/>
  <c r="H38"/>
  <c r="H37"/>
  <c r="H36"/>
  <c r="H35"/>
  <c r="H34"/>
  <c r="H33"/>
  <c r="H32"/>
  <c r="H31"/>
  <c r="H30"/>
  <c r="H28"/>
  <c r="H27"/>
  <c r="H25"/>
  <c r="H24"/>
  <c r="H21"/>
  <c r="H19"/>
  <c r="H18"/>
  <c r="H17"/>
  <c r="H75" l="1"/>
</calcChain>
</file>

<file path=xl/sharedStrings.xml><?xml version="1.0" encoding="utf-8"?>
<sst xmlns="http://schemas.openxmlformats.org/spreadsheetml/2006/main" count="810" uniqueCount="157">
  <si>
    <t xml:space="preserve">Утверждаю:        </t>
  </si>
  <si>
    <t>____________________________</t>
  </si>
  <si>
    <t>               План приобретения услуг или товаров</t>
  </si>
  <si>
    <t xml:space="preserve">Наименование заказчика: Өскемен қаласы әкімдігінің 
«№ 103 шипажайлық балабақша-бөбекжайы» коммуналдық мемлекеттік мекемесі
</t>
  </si>
  <si>
    <t xml:space="preserve">Наименование заказчика: Коммунальное государственное учреждение 
«Санаторный детский сад-ясли № 103» 
акимата города Усть-Каменогорска
</t>
  </si>
  <si>
    <t>БИН заказчика: 990840003017</t>
  </si>
  <si>
    <t xml:space="preserve">Заведующая </t>
  </si>
  <si>
    <t>Брагина Т.А.</t>
  </si>
  <si>
    <t>№ п/п</t>
  </si>
  <si>
    <t xml:space="preserve">Наименование приобретаемых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</si>
  <si>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</si>
  <si>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</si>
  <si>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</si>
  <si>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</si>
  <si>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</si>
  <si>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</si>
  <si>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Бананы</t>
  </si>
  <si>
    <t>Вафли</t>
  </si>
  <si>
    <t>Джемы, мармелад, пюре, паста, желе, конфитюры, повидло, варенье</t>
  </si>
  <si>
    <t>Крупа гречневая</t>
  </si>
  <si>
    <t>Капуста белокочанная</t>
  </si>
  <si>
    <t>Картофель поздний</t>
  </si>
  <si>
    <t>Крупа из кукурузы</t>
  </si>
  <si>
    <t>Крупа манная</t>
  </si>
  <si>
    <t>Кисель</t>
  </si>
  <si>
    <t>Конфеты</t>
  </si>
  <si>
    <t>Лук</t>
  </si>
  <si>
    <t>Лимон</t>
  </si>
  <si>
    <t>Масло подсолнечное</t>
  </si>
  <si>
    <t>Масло коровье</t>
  </si>
  <si>
    <t>Морковь</t>
  </si>
  <si>
    <t>Огурцы</t>
  </si>
  <si>
    <t>Печенье</t>
  </si>
  <si>
    <t>Помидоры (томаты)</t>
  </si>
  <si>
    <t>Рис необрушенный</t>
  </si>
  <si>
    <t>Свекла свежая</t>
  </si>
  <si>
    <t>Соль выварочная</t>
  </si>
  <si>
    <t>Сыр</t>
  </si>
  <si>
    <t>Чай</t>
  </si>
  <si>
    <t>Чеснок</t>
  </si>
  <si>
    <t>Яблоки свежие</t>
  </si>
  <si>
    <t>Бессемянные сладкие плоды многолетнего травянистого растения. Плоды собраны кистями.</t>
  </si>
  <si>
    <t>Вкус и запах свойственный данному наименованию вафель, без постороннего привкуса и запаха. Поверхность с четким рисунком, края с ровным обрезом без подтеков. Должны иметь одинаковый размер и правильную форму, установленную для данного наименования. Начинка не должна выступать за края. Цвет - от светло-желтого до желтого. Начинка однородной консистенции, без крупинок и комочков. С жировыми начинками.</t>
  </si>
  <si>
    <t>Из прочих фруктов и ягод и их смесей, не включенных в другие группировки</t>
  </si>
  <si>
    <t>первого сорта</t>
  </si>
  <si>
    <t>Пищевые продукты животного или растительного происхождения, которые были подвергнуты консервированию и упаковке с целью длительного хранения без порчи.</t>
  </si>
  <si>
    <t>Виноград сушеный (изюм). Продукт переработки винограда, целый, изготовленный из свежего целого винограда, подготовленного в соответствии с установленной технологией, высушенный путем термической обработки или воздушно-солнечной сушки до достижения массовой доли влаги, обеспечивающей его сохранность.</t>
  </si>
  <si>
    <t>Консистенция - однородная, жидкая,с легкой тягучестью. СТ РК 1065-2002. С пищевыми продуктами и пищевыми добавками питьевой.</t>
  </si>
  <si>
    <t>Капуста свежая белокочанная среднеспелая и позднеспелая реализуемая с 15 августа</t>
  </si>
  <si>
    <t>Сорта поздние (убираемый и реализуемый после 1 сентября) экстра, 1 и 2 класса</t>
  </si>
  <si>
    <t>Крупа кукурузная шлифованная №1. Диаметр зерна 4-3 мм</t>
  </si>
  <si>
    <t>"Крупа манная марки ""Т"" вырабатывают из твердых сортов пшеницы. Частицы размером 1- 1,5 мм"</t>
  </si>
  <si>
    <t>Перловая крупа №1. Удлиненное ядро с закругленными концами. С диаметром 3,5 - 3,0 мм</t>
  </si>
  <si>
    <t>Полтавская №1-крупная, удлиненной формы, с закругленными концами</t>
  </si>
  <si>
    <t>Вкус и запах - чистые, кисломолочные, без посторонних привкусов и запахов. Вкус слегка острый, допускается дрожжевой привкус. Цвет - молочно белый, равномерный по всей массе. Консистенция и внешний вид - однородная, с нарушенным или ненарушенным сгустком. Допускается газообразование, вызванное действием микрофлоры кефирных грибков. Без пищевых продуктов и пищевых добавок.</t>
  </si>
  <si>
    <t>на плодовых или ягодных экстрактах</t>
  </si>
  <si>
    <t>Помадные.</t>
  </si>
  <si>
    <t>Абрикосы сушеные (курага). Продукты переработки абрикосов, целые, нарезаные, изготовленные из свежих целых, нарезаных абрикосов, подготовленных в соответствии с установленной технологией, высушенные путем термической обработки или воздушно-солнечной сушки до достижения массовой доли влаги, обеспечивающих их сохранность.</t>
  </si>
  <si>
    <t>Должны быть хорошо обескровлены, чистые. Без посторонних включений| без посторонних запахов| без фекальных загрязнений| без видимых кровяных сгустков| без остатков кишечника и клоаки, трахеи, пищевода, зрелых репродуктивных органов, без холодильных ожогов, пятен от разлитой желчи. Запах - свойственный свежему мясу данного вида птицы. Цвет мышечной ткани -  от бледно-розового до розового. Кожа без разрывов. Костная система без переломов и деформаций. Свежие, охлажденные: тушки I категории.</t>
  </si>
  <si>
    <t>Обжаренный. Содержит белки, жиры, пектин, витамины С, В1, Е, жир, камедь, эфирные масла, смолу, дубильные вещества, минеральные соли и большое количество микроэлементов. Высокое содержание  инулина. Не содержит кофеина.</t>
  </si>
  <si>
    <t>Класс 1 размер луковиц по наибольшему поперечному диаметру не менее 4см</t>
  </si>
  <si>
    <t>1 категории (по поперечному диаметру 60 и более мм) ГОСТ 4429-82</t>
  </si>
  <si>
    <t>Темно-желтого цвета и имеет сильный специфический запах, при хранении образует осадок. Нерафинированное пищевое. СТ РК 1428-2005.</t>
  </si>
  <si>
    <t>Вкус и запах - сладкий, чистый с выраженным вкусом пастеризованного молока, без каких-либо посторонних привкусов и запахов. Консистенция - однородная по всей массе, без наличия ощущаемых органолептически кристаллов молочного сахара. Цвет - белый с кремовым оттенком, равномерный по всей массе. Сгущенное с сахаром. ГОСТ Р 53436-2009</t>
  </si>
  <si>
    <t>Плоды экстра класса: размер плодов по наибольшему поперечному диаметру (или массе) 2-4,5см (75-200г)</t>
  </si>
  <si>
    <t>Консервированный для кратковременного хранения. Диоксидом серы,в рассоле,сернистой воде или в другом временно консервирующем растворе.</t>
  </si>
  <si>
    <t>Поверхность гладкая с четким рисунком. Цвет свойственный данному наименованию печенья, различных оттенков равномерный. Вкус и запах - свойственный данному наименованию печенья, без посторонних запаха и привкуса. Сахарное.</t>
  </si>
  <si>
    <t>Класс экстра размер плодов (по наибольшему поперечному диаметру) мелкоплодные не менее 4см, других форм (кроме вишневидных) – не менее 5см</t>
  </si>
  <si>
    <t>Зерно риса заготовляемого для хранения  класс 3 (тип 4 китайско-японского- короткозерного, консистенция стекловидная и частично стекловидная)</t>
  </si>
  <si>
    <t>ГОСТ 1722-85</t>
  </si>
  <si>
    <t>выварочная йодированная</t>
  </si>
  <si>
    <t>Сушеные. Продукты переработки фруктов, целые, нарезаные, изготовленные из свежих целых, нарезаных фруктов, подготовленных в соответствии с установленной технологией, высушенные путем термической обработки или воздушно-солнечной сушки до достижения массовой доли влаги, обеспечивающих их сохранность.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</si>
  <si>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 ГОСТ Р 53072-2008.  Из сеяной муки.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</si>
  <si>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ГОСТ Р 53072-2008. Из смеси ржаной и пшеничной муки различных сортов без добавления зернопродуктов.</t>
  </si>
  <si>
    <t>"байховый, черный, ГОСТ 1938-90, сорт ""высший"""</t>
  </si>
  <si>
    <t>Сорт отборный: размер луковиц по наибольшему поперечному диаметру не менее 40мм</t>
  </si>
  <si>
    <t>Класс 1: размер по наибольшему поперечному диаметру не менее 55мм</t>
  </si>
  <si>
    <t>Килограмм</t>
  </si>
  <si>
    <t>Штука</t>
  </si>
  <si>
    <t>Литр (куб. дм.)</t>
  </si>
  <si>
    <t>Виноградова 18/1</t>
  </si>
  <si>
    <t>Консервы прочие (горошек консервированный)</t>
  </si>
  <si>
    <t>Виноград  прочий (изюм)</t>
  </si>
  <si>
    <t>Йогурт(0,5 литра)</t>
  </si>
  <si>
    <t>Консервы прочие (консервированная кукуруза)</t>
  </si>
  <si>
    <t>Абрикосы (Курага сушеная)</t>
  </si>
  <si>
    <t>Молоко (сгущеное молоко)</t>
  </si>
  <si>
    <t>Огурец (огурцы маринованные в 2х литровых банках)</t>
  </si>
  <si>
    <t>итого:</t>
  </si>
  <si>
    <t>Рыба крупная с красным мясом и маленьким количеством костей.  Практически полностью отсутствует жир. Мороженый обезглавленный потрошеный.</t>
  </si>
  <si>
    <t xml:space="preserve"> Кисломолочный напиток "Снежок" 0,5 литра</t>
  </si>
  <si>
    <t>Бакалея</t>
  </si>
  <si>
    <t>Лоты:</t>
  </si>
  <si>
    <t>Финансовый год  2017</t>
  </si>
  <si>
    <t>шт</t>
  </si>
  <si>
    <t>Пекарные сушеные.</t>
  </si>
  <si>
    <t>Дрожжи</t>
  </si>
  <si>
    <t>Горох</t>
  </si>
  <si>
    <t>Груши свежие</t>
  </si>
  <si>
    <t>Класс 1, по наибольшему поперечному диаметру  не менее  50мм</t>
  </si>
  <si>
    <t>Крупа полтавская</t>
  </si>
  <si>
    <t>Крупа пшенная</t>
  </si>
  <si>
    <t>Крупа Перловая</t>
  </si>
  <si>
    <t>Цыплята-бройлерные</t>
  </si>
  <si>
    <t>Кофейный напиток Цикорий</t>
  </si>
  <si>
    <t>Мандарины</t>
  </si>
  <si>
    <t>Плоды 4-6cм в диаметре и слегка сплюснуты от основания к верхушке, долек 10-12, хорошо разделяющиеся, мякоть желто-оранжевая с сильным ароматом.</t>
  </si>
  <si>
    <t>Молоко свежее</t>
  </si>
  <si>
    <t>Масло сладко-сливочное, жирность 72,5%</t>
  </si>
  <si>
    <t>Пастеризованное, жирность 2,5 %, упаковка фин. Пак.</t>
  </si>
  <si>
    <t>Мясо плотное.  Окрас красный, жировых прослоек – белый, кремовый или желтый. Внешний вид мяса сухой, а мясной сок, выделяемый в разрезе - прозрачный. Запах мяса  натуральный, без примесей и постороннего дурного оттенка. Мясо хорошо обескровлено, консистенция жира - плотная и не липкая. Корочка на мясе - тонкая бледно-розового или красноватого цвета. Свежее.Полутуши. 1 категории.</t>
  </si>
  <si>
    <t>Перец болгарский</t>
  </si>
  <si>
    <t>Печень куриная</t>
  </si>
  <si>
    <t>Обработанная, состоящая из одной или двух долей, упругой консистенции с гладкой поверхностью, коричневого цвета, чистая без желчного пузыря, пятен от разлитой желчи и посторонних прирезей, с наличием незначительных остатков жировой и соединительной ткани. Мороженая.</t>
  </si>
  <si>
    <t>Смеси  фруктов (Сухофрукты)</t>
  </si>
  <si>
    <t>Творог</t>
  </si>
  <si>
    <t>Жирность 5 %. весовой.</t>
  </si>
  <si>
    <t>Хлеб свежий 0,5 кг (белый,1 сорт)</t>
  </si>
  <si>
    <t>Хлеб свежий 0,5 кг (ржаной)</t>
  </si>
  <si>
    <t>Яйца куриные в скорлупе, свежие</t>
  </si>
  <si>
    <t xml:space="preserve">Диетические яйца  - отборное яйцо (О) — от 65 до 74,9 г. </t>
  </si>
  <si>
    <t>Сахар</t>
  </si>
  <si>
    <t>Сахар песок. Вкус сладкий.</t>
  </si>
  <si>
    <t xml:space="preserve"> горбуша</t>
  </si>
  <si>
    <t>Плод должен быть не мелкий, плотный, без видимых признаков порчи, без неприятного запаха</t>
  </si>
  <si>
    <t>Масло сливочное со вкусом меда, сливочно-сладкое, без запаха и признака маргарина, без добавления соевых жиров и пальмового масла. ОБЯЗАТЕЛЬНО!!!!!</t>
  </si>
  <si>
    <t>Молоко коровье натуральное (НЕ ПОРОШКОВОЕ!), без добавления растительных жиров</t>
  </si>
  <si>
    <t>НЕРАФИНИРОВАННОЕ ПИЩЕВОЕ!</t>
  </si>
  <si>
    <t>ЖИРНОСТЬ НЕ МЕНЕЕ 5%</t>
  </si>
  <si>
    <t>кг</t>
  </si>
  <si>
    <t>Характеристика</t>
  </si>
  <si>
    <t>Наименование приобретаемых услуг или товаров</t>
  </si>
  <si>
    <t xml:space="preserve"> Молочный </t>
  </si>
  <si>
    <t xml:space="preserve"> Мясо</t>
  </si>
  <si>
    <t>Куриная продукция</t>
  </si>
  <si>
    <t xml:space="preserve"> Овощи</t>
  </si>
  <si>
    <t xml:space="preserve"> Фрукты</t>
  </si>
  <si>
    <t>Рыба</t>
  </si>
  <si>
    <t xml:space="preserve"> Хлеб</t>
  </si>
  <si>
    <t>Итого:</t>
  </si>
  <si>
    <t xml:space="preserve">Финансовый год  2017 </t>
  </si>
  <si>
    <t>Всего:</t>
  </si>
  <si>
    <t>Говядина</t>
  </si>
  <si>
    <t>Утвержденная сумма</t>
  </si>
  <si>
    <t>в том числе НДС:</t>
  </si>
  <si>
    <t>В том числе НДС:</t>
  </si>
  <si>
    <t>сентябрь-декабрь</t>
  </si>
  <si>
    <t>310 грамм</t>
  </si>
  <si>
    <t>Икра кабачковая</t>
  </si>
  <si>
    <t>Капуста квашенная</t>
  </si>
  <si>
    <t>весовой</t>
  </si>
  <si>
    <t>СГУЩЕННОЕ МОЛОКО С САХАРОМ! А НЕ СГУЩОНКА! 380 гр ж/б</t>
  </si>
  <si>
    <t>Сыр сычужный твердый, жирность 45 %</t>
  </si>
  <si>
    <t>ноябрь-декабрь</t>
  </si>
  <si>
    <t>сентябрь-октябрь</t>
  </si>
  <si>
    <t>Срок поставки сентябрь-октябрь</t>
  </si>
  <si>
    <t>Срок поставки ноябрь-декабрь</t>
  </si>
</sst>
</file>

<file path=xl/styles.xml><?xml version="1.0" encoding="utf-8"?>
<styleSheet xmlns="http://schemas.openxmlformats.org/spreadsheetml/2006/main">
  <numFmts count="1">
    <numFmt numFmtId="164" formatCode="0000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0" fillId="0" borderId="0" xfId="0" applyBorder="1"/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2" fontId="7" fillId="0" borderId="0" xfId="0" applyNumberFormat="1" applyFont="1"/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11" fillId="0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right"/>
    </xf>
    <xf numFmtId="2" fontId="9" fillId="0" borderId="0" xfId="0" applyNumberFormat="1" applyFont="1" applyFill="1"/>
    <xf numFmtId="2" fontId="7" fillId="0" borderId="0" xfId="0" applyNumberFormat="1" applyFont="1" applyFill="1"/>
    <xf numFmtId="2" fontId="1" fillId="0" borderId="0" xfId="0" applyNumberFormat="1" applyFont="1" applyFill="1"/>
    <xf numFmtId="2" fontId="5" fillId="0" borderId="0" xfId="0" applyNumberFormat="1" applyFont="1" applyFill="1"/>
    <xf numFmtId="0" fontId="1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right"/>
    </xf>
    <xf numFmtId="2" fontId="8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 applyAlignment="1">
      <alignment wrapText="1"/>
    </xf>
    <xf numFmtId="164" fontId="13" fillId="0" borderId="12" xfId="0" applyNumberFormat="1" applyFont="1" applyFill="1" applyBorder="1" applyAlignment="1">
      <alignment horizontal="left" wrapText="1"/>
    </xf>
    <xf numFmtId="0" fontId="1" fillId="0" borderId="12" xfId="0" applyFont="1" applyFill="1" applyBorder="1"/>
    <xf numFmtId="2" fontId="11" fillId="0" borderId="1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right"/>
    </xf>
    <xf numFmtId="164" fontId="12" fillId="0" borderId="1" xfId="0" applyNumberFormat="1" applyFont="1" applyFill="1" applyBorder="1" applyAlignment="1">
      <alignment horizontal="left" wrapText="1"/>
    </xf>
    <xf numFmtId="164" fontId="14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/>
    <xf numFmtId="0" fontId="5" fillId="0" borderId="1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2" fontId="5" fillId="0" borderId="1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/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16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  <xf numFmtId="49" fontId="11" fillId="0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right"/>
    </xf>
    <xf numFmtId="2" fontId="1" fillId="0" borderId="0" xfId="0" applyNumberFormat="1" applyFont="1" applyFill="1" applyBorder="1"/>
    <xf numFmtId="2" fontId="5" fillId="0" borderId="0" xfId="0" applyNumberFormat="1" applyFont="1" applyFill="1" applyBorder="1"/>
    <xf numFmtId="2" fontId="15" fillId="0" borderId="0" xfId="0" applyNumberFormat="1" applyFont="1" applyFill="1" applyBorder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6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t/Desktop/&#1088;&#1072;&#1073;&#1086;&#1095;&#1080;&#1081;%20&#1064;&#1072;&#1073;&#1083;&#1086;&#1085;_gz_2016_ru_v8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6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0"/>
  <sheetViews>
    <sheetView tabSelected="1" topLeftCell="A73" workbookViewId="0">
      <selection activeCell="C77" sqref="C77:E86"/>
    </sheetView>
  </sheetViews>
  <sheetFormatPr defaultColWidth="8.88671875" defaultRowHeight="14.4"/>
  <cols>
    <col min="1" max="1" width="6" style="17" customWidth="1"/>
    <col min="2" max="2" width="24.6640625" style="17" customWidth="1"/>
    <col min="3" max="3" width="26.109375" style="17" customWidth="1"/>
    <col min="4" max="4" width="36.33203125" style="17" customWidth="1"/>
    <col min="5" max="5" width="15.33203125" style="17" customWidth="1"/>
    <col min="6" max="6" width="13.44140625" style="17" customWidth="1"/>
    <col min="7" max="7" width="12.5546875" style="17" customWidth="1"/>
    <col min="8" max="8" width="15.44140625" style="17" customWidth="1"/>
    <col min="9" max="9" width="13" style="17" customWidth="1"/>
    <col min="10" max="10" width="14.44140625" style="17" customWidth="1"/>
    <col min="11" max="16384" width="8.88671875" style="17"/>
  </cols>
  <sheetData>
    <row r="1" spans="1:10" ht="15.6">
      <c r="A1" s="16"/>
      <c r="B1" s="16"/>
      <c r="C1" s="16"/>
      <c r="D1" s="16"/>
      <c r="E1" s="16"/>
      <c r="F1" s="16"/>
      <c r="G1" s="16"/>
    </row>
    <row r="2" spans="1:10" ht="15.6">
      <c r="A2" s="16"/>
      <c r="B2" s="16"/>
      <c r="C2" s="24" t="s">
        <v>0</v>
      </c>
      <c r="D2" s="24"/>
      <c r="F2" s="16"/>
      <c r="G2" s="16"/>
    </row>
    <row r="3" spans="1:10" ht="15.6">
      <c r="A3" s="16"/>
      <c r="B3" s="16"/>
      <c r="C3" s="25" t="s">
        <v>1</v>
      </c>
      <c r="F3" s="16"/>
      <c r="G3" s="16"/>
    </row>
    <row r="4" spans="1:10" ht="15.6">
      <c r="A4" s="16"/>
      <c r="B4" s="16"/>
      <c r="C4" s="25" t="s">
        <v>6</v>
      </c>
      <c r="F4" s="16"/>
      <c r="G4" s="16"/>
    </row>
    <row r="5" spans="1:10" ht="15.6">
      <c r="A5" s="16"/>
      <c r="B5" s="16"/>
      <c r="C5" s="25" t="s">
        <v>7</v>
      </c>
      <c r="F5" s="16"/>
      <c r="G5" s="16"/>
    </row>
    <row r="6" spans="1:10" ht="15.6">
      <c r="A6" s="16"/>
      <c r="B6" s="16"/>
      <c r="C6" s="16"/>
      <c r="D6" s="16"/>
      <c r="E6" s="25"/>
      <c r="F6" s="16"/>
      <c r="G6" s="16"/>
    </row>
    <row r="7" spans="1:10" ht="15.6">
      <c r="A7" s="16"/>
      <c r="B7" s="16"/>
      <c r="C7" s="16"/>
      <c r="D7" s="16"/>
      <c r="E7" s="25"/>
      <c r="F7" s="16"/>
      <c r="G7" s="16"/>
    </row>
    <row r="8" spans="1:10" ht="15.6">
      <c r="A8" s="16"/>
      <c r="B8" s="16"/>
      <c r="C8" s="16"/>
      <c r="D8" s="16"/>
      <c r="E8" s="16"/>
      <c r="F8" s="16"/>
      <c r="G8" s="16"/>
    </row>
    <row r="9" spans="1:10" ht="15.6">
      <c r="A9" s="26" t="s">
        <v>2</v>
      </c>
      <c r="B9" s="16"/>
      <c r="C9" s="16"/>
      <c r="D9" s="16"/>
      <c r="E9" s="16"/>
      <c r="F9" s="16"/>
      <c r="G9" s="16"/>
    </row>
    <row r="10" spans="1:10" ht="24" customHeight="1">
      <c r="A10" s="26" t="s">
        <v>5</v>
      </c>
      <c r="B10" s="27"/>
      <c r="C10" s="27"/>
      <c r="D10" s="27"/>
      <c r="E10" s="27"/>
      <c r="F10" s="27"/>
      <c r="G10" s="27"/>
    </row>
    <row r="11" spans="1:10" ht="60" customHeight="1">
      <c r="A11" s="83" t="s">
        <v>3</v>
      </c>
      <c r="B11" s="83"/>
      <c r="C11" s="83"/>
      <c r="D11" s="83"/>
      <c r="E11" s="83"/>
      <c r="F11" s="83"/>
      <c r="G11" s="83"/>
    </row>
    <row r="12" spans="1:10" ht="32.25" customHeight="1">
      <c r="A12" s="83" t="s">
        <v>4</v>
      </c>
      <c r="B12" s="84"/>
      <c r="C12" s="84"/>
      <c r="D12" s="84"/>
      <c r="E12" s="84"/>
      <c r="F12" s="84"/>
      <c r="G12" s="84"/>
    </row>
    <row r="13" spans="1:10" ht="15.6">
      <c r="A13" s="26" t="s">
        <v>93</v>
      </c>
      <c r="B13" s="16"/>
      <c r="C13" s="16"/>
      <c r="D13" s="16"/>
      <c r="E13" s="16"/>
      <c r="F13" s="16"/>
      <c r="G13" s="16"/>
    </row>
    <row r="14" spans="1:10" ht="15.6">
      <c r="A14" s="16"/>
      <c r="B14" s="16"/>
      <c r="C14" s="16"/>
      <c r="D14" s="16"/>
      <c r="E14" s="16"/>
      <c r="F14" s="16"/>
      <c r="G14" s="16"/>
    </row>
    <row r="15" spans="1:10" ht="78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</row>
    <row r="16" spans="1:10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</row>
    <row r="17" spans="1:10" ht="78">
      <c r="A17" s="29">
        <v>1</v>
      </c>
      <c r="B17" s="55" t="s">
        <v>16</v>
      </c>
      <c r="C17" s="42" t="s">
        <v>124</v>
      </c>
      <c r="D17" s="41" t="s">
        <v>41</v>
      </c>
      <c r="E17" s="22" t="s">
        <v>77</v>
      </c>
      <c r="F17" s="20">
        <v>500</v>
      </c>
      <c r="G17" s="20">
        <v>550</v>
      </c>
      <c r="H17" s="20">
        <f>IFERROR(F17*G17,0)</f>
        <v>275000</v>
      </c>
      <c r="I17" s="23" t="s">
        <v>146</v>
      </c>
      <c r="J17" s="21" t="s">
        <v>80</v>
      </c>
    </row>
    <row r="18" spans="1:10" ht="145.80000000000001">
      <c r="A18" s="29">
        <v>2</v>
      </c>
      <c r="B18" s="55" t="s">
        <v>17</v>
      </c>
      <c r="C18" s="42"/>
      <c r="D18" s="41" t="s">
        <v>42</v>
      </c>
      <c r="E18" s="22" t="s">
        <v>77</v>
      </c>
      <c r="F18" s="20">
        <v>40</v>
      </c>
      <c r="G18" s="20">
        <v>850</v>
      </c>
      <c r="H18" s="20">
        <f>IFERROR(F18*G18,0)</f>
        <v>34000</v>
      </c>
      <c r="I18" s="23" t="s">
        <v>146</v>
      </c>
      <c r="J18" s="21" t="s">
        <v>80</v>
      </c>
    </row>
    <row r="19" spans="1:10" ht="111" customHeight="1">
      <c r="A19" s="29">
        <v>3</v>
      </c>
      <c r="B19" s="55" t="s">
        <v>18</v>
      </c>
      <c r="C19" s="42"/>
      <c r="D19" s="41" t="s">
        <v>43</v>
      </c>
      <c r="E19" s="22" t="s">
        <v>77</v>
      </c>
      <c r="F19" s="20">
        <v>40</v>
      </c>
      <c r="G19" s="20">
        <v>1250</v>
      </c>
      <c r="H19" s="20">
        <f t="shared" ref="H19:H69" si="0">IFERROR(F19*G19,0)</f>
        <v>50000</v>
      </c>
      <c r="I19" s="23" t="s">
        <v>146</v>
      </c>
      <c r="J19" s="21" t="s">
        <v>80</v>
      </c>
    </row>
    <row r="20" spans="1:10" ht="27">
      <c r="A20" s="29">
        <v>4</v>
      </c>
      <c r="B20" s="55" t="s">
        <v>96</v>
      </c>
      <c r="C20" s="42"/>
      <c r="D20" s="57" t="s">
        <v>95</v>
      </c>
      <c r="E20" s="22" t="s">
        <v>94</v>
      </c>
      <c r="F20" s="20">
        <v>50</v>
      </c>
      <c r="G20" s="20">
        <v>80</v>
      </c>
      <c r="H20" s="20">
        <f t="shared" si="0"/>
        <v>4000</v>
      </c>
      <c r="I20" s="23" t="s">
        <v>146</v>
      </c>
      <c r="J20" s="21" t="s">
        <v>80</v>
      </c>
    </row>
    <row r="21" spans="1:10" ht="27">
      <c r="A21" s="29">
        <v>5</v>
      </c>
      <c r="B21" s="55" t="s">
        <v>97</v>
      </c>
      <c r="C21" s="42"/>
      <c r="D21" s="41" t="s">
        <v>44</v>
      </c>
      <c r="E21" s="22" t="s">
        <v>77</v>
      </c>
      <c r="F21" s="20">
        <v>50</v>
      </c>
      <c r="G21" s="20">
        <v>190</v>
      </c>
      <c r="H21" s="20">
        <f t="shared" si="0"/>
        <v>9500</v>
      </c>
      <c r="I21" s="23" t="s">
        <v>146</v>
      </c>
      <c r="J21" s="21" t="s">
        <v>80</v>
      </c>
    </row>
    <row r="22" spans="1:10" ht="27">
      <c r="A22" s="29">
        <v>6</v>
      </c>
      <c r="B22" s="55" t="s">
        <v>19</v>
      </c>
      <c r="C22" s="42"/>
      <c r="D22" s="41" t="s">
        <v>44</v>
      </c>
      <c r="E22" s="22" t="s">
        <v>77</v>
      </c>
      <c r="F22" s="20">
        <v>25</v>
      </c>
      <c r="G22" s="20">
        <v>350</v>
      </c>
      <c r="H22" s="20">
        <f t="shared" si="0"/>
        <v>8750</v>
      </c>
      <c r="I22" s="23" t="s">
        <v>146</v>
      </c>
      <c r="J22" s="21" t="s">
        <v>80</v>
      </c>
    </row>
    <row r="23" spans="1:10" ht="78">
      <c r="A23" s="29">
        <v>7</v>
      </c>
      <c r="B23" s="55" t="s">
        <v>98</v>
      </c>
      <c r="C23" s="42" t="s">
        <v>124</v>
      </c>
      <c r="D23" s="57" t="s">
        <v>99</v>
      </c>
      <c r="E23" s="22" t="s">
        <v>77</v>
      </c>
      <c r="F23" s="20">
        <v>500</v>
      </c>
      <c r="G23" s="20">
        <v>500</v>
      </c>
      <c r="H23" s="20">
        <f t="shared" si="0"/>
        <v>250000</v>
      </c>
      <c r="I23" s="23" t="s">
        <v>146</v>
      </c>
      <c r="J23" s="21" t="s">
        <v>80</v>
      </c>
    </row>
    <row r="24" spans="1:10" ht="66.599999999999994">
      <c r="A24" s="29">
        <v>8</v>
      </c>
      <c r="B24" s="55" t="s">
        <v>81</v>
      </c>
      <c r="C24" s="42" t="s">
        <v>147</v>
      </c>
      <c r="D24" s="41" t="s">
        <v>45</v>
      </c>
      <c r="E24" s="22" t="s">
        <v>78</v>
      </c>
      <c r="F24" s="20">
        <v>100</v>
      </c>
      <c r="G24" s="20">
        <v>285</v>
      </c>
      <c r="H24" s="20">
        <f t="shared" si="0"/>
        <v>28500</v>
      </c>
      <c r="I24" s="23" t="s">
        <v>146</v>
      </c>
      <c r="J24" s="21" t="s">
        <v>80</v>
      </c>
    </row>
    <row r="25" spans="1:10" ht="118.5" customHeight="1">
      <c r="A25" s="29">
        <v>9</v>
      </c>
      <c r="B25" s="55" t="s">
        <v>82</v>
      </c>
      <c r="C25" s="42"/>
      <c r="D25" s="41" t="s">
        <v>46</v>
      </c>
      <c r="E25" s="22" t="s">
        <v>77</v>
      </c>
      <c r="F25" s="20">
        <v>20</v>
      </c>
      <c r="G25" s="20">
        <v>1600</v>
      </c>
      <c r="H25" s="20">
        <f t="shared" si="0"/>
        <v>32000</v>
      </c>
      <c r="I25" s="23" t="s">
        <v>146</v>
      </c>
      <c r="J25" s="21" t="s">
        <v>80</v>
      </c>
    </row>
    <row r="26" spans="1:10" ht="27">
      <c r="A26" s="29">
        <v>10</v>
      </c>
      <c r="B26" s="55" t="s">
        <v>148</v>
      </c>
      <c r="C26" s="42"/>
      <c r="D26" s="41"/>
      <c r="E26" s="22" t="s">
        <v>94</v>
      </c>
      <c r="F26" s="20">
        <v>40</v>
      </c>
      <c r="G26" s="20">
        <v>450</v>
      </c>
      <c r="H26" s="20">
        <f t="shared" si="0"/>
        <v>18000</v>
      </c>
      <c r="I26" s="23" t="s">
        <v>146</v>
      </c>
      <c r="J26" s="21" t="s">
        <v>80</v>
      </c>
    </row>
    <row r="27" spans="1:10" ht="53.4">
      <c r="A27" s="29">
        <v>11</v>
      </c>
      <c r="B27" s="55" t="s">
        <v>83</v>
      </c>
      <c r="C27" s="42"/>
      <c r="D27" s="41" t="s">
        <v>47</v>
      </c>
      <c r="E27" s="22" t="s">
        <v>78</v>
      </c>
      <c r="F27" s="20">
        <v>300</v>
      </c>
      <c r="G27" s="20">
        <v>200</v>
      </c>
      <c r="H27" s="20">
        <f t="shared" si="0"/>
        <v>60000</v>
      </c>
      <c r="I27" s="23" t="s">
        <v>146</v>
      </c>
      <c r="J27" s="21" t="s">
        <v>80</v>
      </c>
    </row>
    <row r="28" spans="1:10" ht="78">
      <c r="A28" s="29">
        <v>12</v>
      </c>
      <c r="B28" s="55" t="s">
        <v>20</v>
      </c>
      <c r="C28" s="42" t="s">
        <v>124</v>
      </c>
      <c r="D28" s="41" t="s">
        <v>48</v>
      </c>
      <c r="E28" s="22" t="s">
        <v>77</v>
      </c>
      <c r="F28" s="20">
        <v>300</v>
      </c>
      <c r="G28" s="20">
        <v>100</v>
      </c>
      <c r="H28" s="20">
        <f t="shared" si="0"/>
        <v>30000</v>
      </c>
      <c r="I28" s="23" t="s">
        <v>146</v>
      </c>
      <c r="J28" s="21" t="s">
        <v>80</v>
      </c>
    </row>
    <row r="29" spans="1:10" ht="27">
      <c r="A29" s="29">
        <v>13</v>
      </c>
      <c r="B29" s="55" t="s">
        <v>149</v>
      </c>
      <c r="C29" s="42"/>
      <c r="D29" s="41"/>
      <c r="E29" s="22" t="s">
        <v>77</v>
      </c>
      <c r="F29" s="20">
        <v>100</v>
      </c>
      <c r="G29" s="20">
        <v>450</v>
      </c>
      <c r="H29" s="20">
        <f t="shared" si="0"/>
        <v>45000</v>
      </c>
      <c r="I29" s="23" t="s">
        <v>146</v>
      </c>
      <c r="J29" s="21" t="s">
        <v>80</v>
      </c>
    </row>
    <row r="30" spans="1:10" ht="78">
      <c r="A30" s="29">
        <v>14</v>
      </c>
      <c r="B30" s="55" t="s">
        <v>21</v>
      </c>
      <c r="C30" s="42" t="s">
        <v>124</v>
      </c>
      <c r="D30" s="41" t="s">
        <v>49</v>
      </c>
      <c r="E30" s="22" t="s">
        <v>77</v>
      </c>
      <c r="F30" s="20">
        <v>1000</v>
      </c>
      <c r="G30" s="20">
        <v>100</v>
      </c>
      <c r="H30" s="20">
        <f t="shared" si="0"/>
        <v>100000</v>
      </c>
      <c r="I30" s="23" t="s">
        <v>146</v>
      </c>
      <c r="J30" s="21" t="s">
        <v>80</v>
      </c>
    </row>
    <row r="31" spans="1:10" ht="27">
      <c r="A31" s="29">
        <v>15</v>
      </c>
      <c r="B31" s="55" t="s">
        <v>22</v>
      </c>
      <c r="C31" s="42"/>
      <c r="D31" s="41" t="s">
        <v>50</v>
      </c>
      <c r="E31" s="22" t="s">
        <v>77</v>
      </c>
      <c r="F31" s="20">
        <v>25</v>
      </c>
      <c r="G31" s="20">
        <v>220</v>
      </c>
      <c r="H31" s="20">
        <f t="shared" si="0"/>
        <v>5500</v>
      </c>
      <c r="I31" s="23" t="s">
        <v>146</v>
      </c>
      <c r="J31" s="21" t="s">
        <v>80</v>
      </c>
    </row>
    <row r="32" spans="1:10" ht="40.200000000000003">
      <c r="A32" s="29">
        <v>16</v>
      </c>
      <c r="B32" s="55" t="s">
        <v>23</v>
      </c>
      <c r="C32" s="42"/>
      <c r="D32" s="41" t="s">
        <v>51</v>
      </c>
      <c r="E32" s="22" t="s">
        <v>77</v>
      </c>
      <c r="F32" s="20">
        <v>25</v>
      </c>
      <c r="G32" s="20">
        <v>160</v>
      </c>
      <c r="H32" s="20">
        <f t="shared" si="0"/>
        <v>4000</v>
      </c>
      <c r="I32" s="23" t="s">
        <v>146</v>
      </c>
      <c r="J32" s="21" t="s">
        <v>80</v>
      </c>
    </row>
    <row r="33" spans="1:10" ht="40.200000000000003">
      <c r="A33" s="29">
        <v>17</v>
      </c>
      <c r="B33" s="55" t="s">
        <v>102</v>
      </c>
      <c r="C33" s="42"/>
      <c r="D33" s="41" t="s">
        <v>52</v>
      </c>
      <c r="E33" s="22" t="s">
        <v>77</v>
      </c>
      <c r="F33" s="20">
        <v>25</v>
      </c>
      <c r="G33" s="20">
        <v>120</v>
      </c>
      <c r="H33" s="20">
        <f t="shared" si="0"/>
        <v>3000</v>
      </c>
      <c r="I33" s="23" t="s">
        <v>146</v>
      </c>
      <c r="J33" s="21" t="s">
        <v>80</v>
      </c>
    </row>
    <row r="34" spans="1:10" ht="27">
      <c r="A34" s="29">
        <v>18</v>
      </c>
      <c r="B34" s="55" t="s">
        <v>100</v>
      </c>
      <c r="C34" s="42"/>
      <c r="D34" s="41" t="s">
        <v>53</v>
      </c>
      <c r="E34" s="22" t="s">
        <v>77</v>
      </c>
      <c r="F34" s="20">
        <v>25</v>
      </c>
      <c r="G34" s="20">
        <v>140</v>
      </c>
      <c r="H34" s="20">
        <f t="shared" si="0"/>
        <v>3500</v>
      </c>
      <c r="I34" s="23" t="s">
        <v>146</v>
      </c>
      <c r="J34" s="21" t="s">
        <v>80</v>
      </c>
    </row>
    <row r="35" spans="1:10" ht="27">
      <c r="A35" s="29">
        <v>19</v>
      </c>
      <c r="B35" s="55" t="s">
        <v>101</v>
      </c>
      <c r="C35" s="22"/>
      <c r="D35" s="41" t="s">
        <v>44</v>
      </c>
      <c r="E35" s="22" t="s">
        <v>77</v>
      </c>
      <c r="F35" s="20">
        <v>25</v>
      </c>
      <c r="G35" s="20">
        <v>140</v>
      </c>
      <c r="H35" s="20">
        <f t="shared" si="0"/>
        <v>3500</v>
      </c>
      <c r="I35" s="23" t="s">
        <v>146</v>
      </c>
      <c r="J35" s="21" t="s">
        <v>80</v>
      </c>
    </row>
    <row r="36" spans="1:10" ht="136.19999999999999" customHeight="1">
      <c r="A36" s="29">
        <v>20</v>
      </c>
      <c r="B36" s="55" t="s">
        <v>90</v>
      </c>
      <c r="C36" s="22"/>
      <c r="D36" s="41" t="s">
        <v>54</v>
      </c>
      <c r="E36" s="22" t="s">
        <v>78</v>
      </c>
      <c r="F36" s="20">
        <v>200</v>
      </c>
      <c r="G36" s="20">
        <v>190</v>
      </c>
      <c r="H36" s="20">
        <f t="shared" si="0"/>
        <v>38000</v>
      </c>
      <c r="I36" s="23" t="s">
        <v>146</v>
      </c>
      <c r="J36" s="21" t="s">
        <v>80</v>
      </c>
    </row>
    <row r="37" spans="1:10" ht="27">
      <c r="A37" s="29">
        <v>21</v>
      </c>
      <c r="B37" s="55" t="s">
        <v>24</v>
      </c>
      <c r="C37" s="22" t="s">
        <v>150</v>
      </c>
      <c r="D37" s="41" t="s">
        <v>55</v>
      </c>
      <c r="E37" s="22" t="s">
        <v>77</v>
      </c>
      <c r="F37" s="20">
        <v>30</v>
      </c>
      <c r="G37" s="20">
        <v>380</v>
      </c>
      <c r="H37" s="20">
        <f t="shared" si="0"/>
        <v>11400</v>
      </c>
      <c r="I37" s="23" t="s">
        <v>146</v>
      </c>
      <c r="J37" s="21" t="s">
        <v>80</v>
      </c>
    </row>
    <row r="38" spans="1:10" ht="27">
      <c r="A38" s="29">
        <v>22</v>
      </c>
      <c r="B38" s="55" t="s">
        <v>25</v>
      </c>
      <c r="C38" s="22"/>
      <c r="D38" s="41" t="s">
        <v>56</v>
      </c>
      <c r="E38" s="22" t="s">
        <v>77</v>
      </c>
      <c r="F38" s="20">
        <v>10</v>
      </c>
      <c r="G38" s="20">
        <v>1400</v>
      </c>
      <c r="H38" s="20">
        <f t="shared" si="0"/>
        <v>14000</v>
      </c>
      <c r="I38" s="23" t="s">
        <v>146</v>
      </c>
      <c r="J38" s="21" t="s">
        <v>80</v>
      </c>
    </row>
    <row r="39" spans="1:10" ht="66.599999999999994">
      <c r="A39" s="29">
        <v>23</v>
      </c>
      <c r="B39" s="55" t="s">
        <v>84</v>
      </c>
      <c r="C39" s="22"/>
      <c r="D39" s="41" t="s">
        <v>45</v>
      </c>
      <c r="E39" s="22" t="s">
        <v>78</v>
      </c>
      <c r="F39" s="20">
        <v>100</v>
      </c>
      <c r="G39" s="20">
        <v>260</v>
      </c>
      <c r="H39" s="20">
        <f t="shared" si="0"/>
        <v>26000</v>
      </c>
      <c r="I39" s="23" t="s">
        <v>146</v>
      </c>
      <c r="J39" s="21" t="s">
        <v>80</v>
      </c>
    </row>
    <row r="40" spans="1:10" ht="118.2" customHeight="1">
      <c r="A40" s="29">
        <v>24</v>
      </c>
      <c r="B40" s="55" t="s">
        <v>85</v>
      </c>
      <c r="C40" s="22"/>
      <c r="D40" s="41" t="s">
        <v>57</v>
      </c>
      <c r="E40" s="22" t="s">
        <v>77</v>
      </c>
      <c r="F40" s="20">
        <v>20</v>
      </c>
      <c r="G40" s="20">
        <v>1800</v>
      </c>
      <c r="H40" s="20">
        <f t="shared" si="0"/>
        <v>36000</v>
      </c>
      <c r="I40" s="23" t="s">
        <v>146</v>
      </c>
      <c r="J40" s="21" t="s">
        <v>80</v>
      </c>
    </row>
    <row r="41" spans="1:10" ht="116.25" customHeight="1">
      <c r="A41" s="29">
        <v>25</v>
      </c>
      <c r="B41" s="55" t="s">
        <v>103</v>
      </c>
      <c r="C41" s="41" t="s">
        <v>58</v>
      </c>
      <c r="D41" s="41" t="s">
        <v>58</v>
      </c>
      <c r="E41" s="22" t="s">
        <v>77</v>
      </c>
      <c r="F41" s="20">
        <v>100</v>
      </c>
      <c r="G41" s="20">
        <v>780</v>
      </c>
      <c r="H41" s="20">
        <f t="shared" si="0"/>
        <v>78000</v>
      </c>
      <c r="I41" s="23" t="s">
        <v>146</v>
      </c>
      <c r="J41" s="21" t="s">
        <v>80</v>
      </c>
    </row>
    <row r="42" spans="1:10" ht="93">
      <c r="A42" s="29">
        <v>26</v>
      </c>
      <c r="B42" s="55" t="s">
        <v>104</v>
      </c>
      <c r="C42" s="22"/>
      <c r="D42" s="41" t="s">
        <v>59</v>
      </c>
      <c r="E42" s="22" t="s">
        <v>77</v>
      </c>
      <c r="F42" s="20">
        <v>2.4</v>
      </c>
      <c r="G42" s="20">
        <v>3400</v>
      </c>
      <c r="H42" s="20">
        <f t="shared" si="0"/>
        <v>8160</v>
      </c>
      <c r="I42" s="23" t="s">
        <v>146</v>
      </c>
      <c r="J42" s="21" t="s">
        <v>80</v>
      </c>
    </row>
    <row r="43" spans="1:10" ht="78">
      <c r="A43" s="29">
        <v>27</v>
      </c>
      <c r="B43" s="55" t="s">
        <v>26</v>
      </c>
      <c r="C43" s="15" t="s">
        <v>124</v>
      </c>
      <c r="D43" s="41" t="s">
        <v>60</v>
      </c>
      <c r="E43" s="22" t="s">
        <v>77</v>
      </c>
      <c r="F43" s="20">
        <v>300</v>
      </c>
      <c r="G43" s="20">
        <v>100</v>
      </c>
      <c r="H43" s="20">
        <f t="shared" si="0"/>
        <v>30000</v>
      </c>
      <c r="I43" s="23" t="s">
        <v>146</v>
      </c>
      <c r="J43" s="21" t="s">
        <v>80</v>
      </c>
    </row>
    <row r="44" spans="1:10" ht="78">
      <c r="A44" s="29">
        <v>28</v>
      </c>
      <c r="B44" s="55" t="s">
        <v>27</v>
      </c>
      <c r="C44" s="15" t="s">
        <v>124</v>
      </c>
      <c r="D44" s="41" t="s">
        <v>61</v>
      </c>
      <c r="E44" s="22" t="s">
        <v>77</v>
      </c>
      <c r="F44" s="20">
        <v>5</v>
      </c>
      <c r="G44" s="20">
        <v>850</v>
      </c>
      <c r="H44" s="20">
        <f t="shared" si="0"/>
        <v>4250</v>
      </c>
      <c r="I44" s="23" t="s">
        <v>146</v>
      </c>
      <c r="J44" s="21" t="s">
        <v>80</v>
      </c>
    </row>
    <row r="45" spans="1:10" ht="78">
      <c r="A45" s="29">
        <v>29</v>
      </c>
      <c r="B45" s="55" t="s">
        <v>105</v>
      </c>
      <c r="C45" s="15" t="s">
        <v>124</v>
      </c>
      <c r="D45" s="57" t="s">
        <v>106</v>
      </c>
      <c r="E45" s="22" t="s">
        <v>77</v>
      </c>
      <c r="F45" s="20">
        <v>200</v>
      </c>
      <c r="G45" s="20">
        <v>550</v>
      </c>
      <c r="H45" s="20">
        <f t="shared" si="0"/>
        <v>110000</v>
      </c>
      <c r="I45" s="23" t="s">
        <v>146</v>
      </c>
      <c r="J45" s="21" t="s">
        <v>80</v>
      </c>
    </row>
    <row r="46" spans="1:10" ht="53.4">
      <c r="A46" s="29">
        <v>30</v>
      </c>
      <c r="B46" s="55" t="s">
        <v>28</v>
      </c>
      <c r="C46" s="15" t="s">
        <v>127</v>
      </c>
      <c r="D46" s="41" t="s">
        <v>62</v>
      </c>
      <c r="E46" s="22" t="s">
        <v>79</v>
      </c>
      <c r="F46" s="20">
        <v>500</v>
      </c>
      <c r="G46" s="20">
        <v>450</v>
      </c>
      <c r="H46" s="20">
        <f t="shared" si="0"/>
        <v>225000</v>
      </c>
      <c r="I46" s="23" t="s">
        <v>146</v>
      </c>
      <c r="J46" s="21" t="s">
        <v>80</v>
      </c>
    </row>
    <row r="47" spans="1:10" ht="109.2">
      <c r="A47" s="29">
        <v>31</v>
      </c>
      <c r="B47" s="55" t="s">
        <v>29</v>
      </c>
      <c r="C47" s="15" t="s">
        <v>125</v>
      </c>
      <c r="D47" s="41" t="s">
        <v>108</v>
      </c>
      <c r="E47" s="22" t="s">
        <v>77</v>
      </c>
      <c r="F47" s="20">
        <v>100</v>
      </c>
      <c r="G47" s="20">
        <v>2450</v>
      </c>
      <c r="H47" s="20">
        <f t="shared" si="0"/>
        <v>245000</v>
      </c>
      <c r="I47" s="23" t="s">
        <v>146</v>
      </c>
      <c r="J47" s="21" t="s">
        <v>80</v>
      </c>
    </row>
    <row r="48" spans="1:10" ht="78">
      <c r="A48" s="29">
        <v>32</v>
      </c>
      <c r="B48" s="55" t="s">
        <v>107</v>
      </c>
      <c r="C48" s="15" t="s">
        <v>126</v>
      </c>
      <c r="D48" s="41" t="s">
        <v>109</v>
      </c>
      <c r="E48" s="22" t="s">
        <v>79</v>
      </c>
      <c r="F48" s="20">
        <v>2000</v>
      </c>
      <c r="G48" s="20">
        <v>210</v>
      </c>
      <c r="H48" s="20">
        <f>IFERROR(F48*G48,0)</f>
        <v>420000</v>
      </c>
      <c r="I48" s="23" t="s">
        <v>146</v>
      </c>
      <c r="J48" s="21" t="s">
        <v>80</v>
      </c>
    </row>
    <row r="49" spans="1:10" ht="132.6">
      <c r="A49" s="29">
        <v>33</v>
      </c>
      <c r="B49" s="55" t="s">
        <v>86</v>
      </c>
      <c r="C49" s="15" t="s">
        <v>151</v>
      </c>
      <c r="D49" s="41" t="s">
        <v>63</v>
      </c>
      <c r="E49" s="22" t="s">
        <v>78</v>
      </c>
      <c r="F49" s="20">
        <v>30</v>
      </c>
      <c r="G49" s="20">
        <v>320</v>
      </c>
      <c r="H49" s="20">
        <f>IFERROR(F49*G49,0)</f>
        <v>9600</v>
      </c>
      <c r="I49" s="23" t="s">
        <v>146</v>
      </c>
      <c r="J49" s="21" t="s">
        <v>80</v>
      </c>
    </row>
    <row r="50" spans="1:10" ht="78">
      <c r="A50" s="29">
        <v>34</v>
      </c>
      <c r="B50" s="55" t="s">
        <v>30</v>
      </c>
      <c r="C50" s="15" t="s">
        <v>124</v>
      </c>
      <c r="D50" s="41" t="s">
        <v>64</v>
      </c>
      <c r="E50" s="22" t="s">
        <v>77</v>
      </c>
      <c r="F50" s="20">
        <v>200</v>
      </c>
      <c r="G50" s="20">
        <v>100</v>
      </c>
      <c r="H50" s="20">
        <f t="shared" ref="H50:H51" si="1">IFERROR(F50*G50,0)</f>
        <v>20000</v>
      </c>
      <c r="I50" s="23" t="s">
        <v>146</v>
      </c>
      <c r="J50" s="21" t="s">
        <v>80</v>
      </c>
    </row>
    <row r="51" spans="1:10" ht="168.6">
      <c r="A51" s="29">
        <v>35</v>
      </c>
      <c r="B51" s="55" t="s">
        <v>142</v>
      </c>
      <c r="C51" s="30" t="s">
        <v>110</v>
      </c>
      <c r="D51" s="30" t="s">
        <v>110</v>
      </c>
      <c r="E51" s="22" t="s">
        <v>77</v>
      </c>
      <c r="F51" s="20">
        <v>1000</v>
      </c>
      <c r="G51" s="20">
        <v>1500</v>
      </c>
      <c r="H51" s="20">
        <f t="shared" si="1"/>
        <v>1500000</v>
      </c>
      <c r="I51" s="23" t="s">
        <v>146</v>
      </c>
      <c r="J51" s="21" t="s">
        <v>80</v>
      </c>
    </row>
    <row r="52" spans="1:10" ht="46.8">
      <c r="A52" s="29">
        <v>36</v>
      </c>
      <c r="B52" s="55" t="s">
        <v>31</v>
      </c>
      <c r="C52" s="15" t="s">
        <v>156</v>
      </c>
      <c r="D52" s="15" t="s">
        <v>124</v>
      </c>
      <c r="E52" s="22" t="s">
        <v>77</v>
      </c>
      <c r="F52" s="20">
        <v>100</v>
      </c>
      <c r="G52" s="20">
        <v>800</v>
      </c>
      <c r="H52" s="20">
        <f t="shared" si="0"/>
        <v>80000</v>
      </c>
      <c r="I52" s="23" t="s">
        <v>153</v>
      </c>
      <c r="J52" s="21" t="s">
        <v>80</v>
      </c>
    </row>
    <row r="53" spans="1:10" ht="46.8">
      <c r="A53" s="29">
        <v>37</v>
      </c>
      <c r="B53" s="55" t="s">
        <v>31</v>
      </c>
      <c r="C53" s="15" t="s">
        <v>155</v>
      </c>
      <c r="D53" s="15" t="s">
        <v>124</v>
      </c>
      <c r="E53" s="22" t="s">
        <v>77</v>
      </c>
      <c r="F53" s="20">
        <v>80</v>
      </c>
      <c r="G53" s="20">
        <v>300</v>
      </c>
      <c r="H53" s="20">
        <f t="shared" si="0"/>
        <v>24000</v>
      </c>
      <c r="I53" s="23" t="s">
        <v>154</v>
      </c>
      <c r="J53" s="21" t="s">
        <v>80</v>
      </c>
    </row>
    <row r="54" spans="1:10" ht="53.4">
      <c r="A54" s="29">
        <v>38</v>
      </c>
      <c r="B54" s="55" t="s">
        <v>87</v>
      </c>
      <c r="C54" s="15"/>
      <c r="D54" s="41" t="s">
        <v>65</v>
      </c>
      <c r="E54" s="22" t="s">
        <v>78</v>
      </c>
      <c r="F54" s="20">
        <v>40</v>
      </c>
      <c r="G54" s="20">
        <v>450</v>
      </c>
      <c r="H54" s="20">
        <f t="shared" si="0"/>
        <v>18000</v>
      </c>
      <c r="I54" s="23" t="s">
        <v>146</v>
      </c>
      <c r="J54" s="21" t="s">
        <v>80</v>
      </c>
    </row>
    <row r="55" spans="1:10" ht="46.8">
      <c r="A55" s="29">
        <v>39</v>
      </c>
      <c r="B55" s="55" t="s">
        <v>111</v>
      </c>
      <c r="C55" s="15" t="s">
        <v>156</v>
      </c>
      <c r="D55" s="15" t="s">
        <v>124</v>
      </c>
      <c r="E55" s="22" t="s">
        <v>77</v>
      </c>
      <c r="F55" s="20">
        <v>50</v>
      </c>
      <c r="G55" s="20">
        <v>700</v>
      </c>
      <c r="H55" s="20">
        <f t="shared" ref="H55:H57" si="2">IFERROR(F55*G55,0)</f>
        <v>35000</v>
      </c>
      <c r="I55" s="23" t="s">
        <v>153</v>
      </c>
      <c r="J55" s="21" t="s">
        <v>80</v>
      </c>
    </row>
    <row r="56" spans="1:10" ht="49.2" customHeight="1">
      <c r="A56" s="29">
        <v>40</v>
      </c>
      <c r="B56" s="55" t="s">
        <v>111</v>
      </c>
      <c r="C56" s="15" t="s">
        <v>155</v>
      </c>
      <c r="D56" s="15" t="s">
        <v>124</v>
      </c>
      <c r="E56" s="22" t="s">
        <v>77</v>
      </c>
      <c r="F56" s="20">
        <v>100</v>
      </c>
      <c r="G56" s="20">
        <v>300</v>
      </c>
      <c r="H56" s="20">
        <f t="shared" si="2"/>
        <v>30000</v>
      </c>
      <c r="I56" s="23" t="s">
        <v>154</v>
      </c>
      <c r="J56" s="21" t="s">
        <v>80</v>
      </c>
    </row>
    <row r="57" spans="1:10" ht="120.6">
      <c r="A57" s="29">
        <v>41</v>
      </c>
      <c r="B57" s="55" t="s">
        <v>112</v>
      </c>
      <c r="C57" s="30" t="s">
        <v>113</v>
      </c>
      <c r="D57" s="30" t="s">
        <v>113</v>
      </c>
      <c r="E57" s="22" t="s">
        <v>77</v>
      </c>
      <c r="F57" s="20">
        <v>30</v>
      </c>
      <c r="G57" s="20">
        <v>650</v>
      </c>
      <c r="H57" s="20">
        <f t="shared" si="2"/>
        <v>19500</v>
      </c>
      <c r="I57" s="23" t="s">
        <v>146</v>
      </c>
      <c r="J57" s="21" t="s">
        <v>80</v>
      </c>
    </row>
    <row r="58" spans="1:10" ht="79.8">
      <c r="A58" s="29">
        <v>42</v>
      </c>
      <c r="B58" s="55" t="s">
        <v>32</v>
      </c>
      <c r="C58" s="15"/>
      <c r="D58" s="41" t="s">
        <v>66</v>
      </c>
      <c r="E58" s="22" t="s">
        <v>77</v>
      </c>
      <c r="F58" s="20">
        <v>20</v>
      </c>
      <c r="G58" s="20">
        <v>520</v>
      </c>
      <c r="H58" s="20">
        <f t="shared" si="0"/>
        <v>10400</v>
      </c>
      <c r="I58" s="23" t="s">
        <v>146</v>
      </c>
      <c r="J58" s="21" t="s">
        <v>80</v>
      </c>
    </row>
    <row r="59" spans="1:10" ht="53.4">
      <c r="A59" s="29">
        <v>43</v>
      </c>
      <c r="B59" s="55" t="s">
        <v>33</v>
      </c>
      <c r="C59" s="15" t="s">
        <v>156</v>
      </c>
      <c r="D59" s="41" t="s">
        <v>67</v>
      </c>
      <c r="E59" s="22" t="s">
        <v>77</v>
      </c>
      <c r="F59" s="20">
        <v>80</v>
      </c>
      <c r="G59" s="20">
        <v>800</v>
      </c>
      <c r="H59" s="20">
        <f t="shared" si="0"/>
        <v>64000</v>
      </c>
      <c r="I59" s="23" t="s">
        <v>153</v>
      </c>
      <c r="J59" s="21" t="s">
        <v>80</v>
      </c>
    </row>
    <row r="60" spans="1:10" ht="50.4" customHeight="1">
      <c r="A60" s="29">
        <v>44</v>
      </c>
      <c r="B60" s="55" t="s">
        <v>33</v>
      </c>
      <c r="C60" s="15" t="s">
        <v>155</v>
      </c>
      <c r="D60" s="41" t="s">
        <v>67</v>
      </c>
      <c r="E60" s="22" t="s">
        <v>77</v>
      </c>
      <c r="F60" s="20">
        <v>80</v>
      </c>
      <c r="G60" s="20">
        <v>300</v>
      </c>
      <c r="H60" s="20">
        <f t="shared" si="0"/>
        <v>24000</v>
      </c>
      <c r="I60" s="23" t="s">
        <v>154</v>
      </c>
      <c r="J60" s="21" t="s">
        <v>80</v>
      </c>
    </row>
    <row r="61" spans="1:10" ht="53.4">
      <c r="A61" s="29">
        <v>45</v>
      </c>
      <c r="B61" s="55" t="s">
        <v>34</v>
      </c>
      <c r="C61" s="22"/>
      <c r="D61" s="41" t="s">
        <v>68</v>
      </c>
      <c r="E61" s="22" t="s">
        <v>77</v>
      </c>
      <c r="F61" s="20">
        <v>50</v>
      </c>
      <c r="G61" s="20">
        <v>250</v>
      </c>
      <c r="H61" s="20">
        <f t="shared" si="0"/>
        <v>12500</v>
      </c>
      <c r="I61" s="23" t="s">
        <v>146</v>
      </c>
      <c r="J61" s="21" t="s">
        <v>80</v>
      </c>
    </row>
    <row r="62" spans="1:10" ht="27">
      <c r="A62" s="29">
        <v>46</v>
      </c>
      <c r="B62" s="55" t="s">
        <v>121</v>
      </c>
      <c r="C62" s="22"/>
      <c r="D62" s="41" t="s">
        <v>122</v>
      </c>
      <c r="E62" s="22" t="s">
        <v>77</v>
      </c>
      <c r="F62" s="20">
        <v>300</v>
      </c>
      <c r="G62" s="20">
        <v>290</v>
      </c>
      <c r="H62" s="20">
        <f t="shared" si="0"/>
        <v>87000</v>
      </c>
      <c r="I62" s="23" t="s">
        <v>146</v>
      </c>
      <c r="J62" s="21" t="s">
        <v>80</v>
      </c>
    </row>
    <row r="63" spans="1:10" ht="78">
      <c r="A63" s="29">
        <v>47</v>
      </c>
      <c r="B63" s="55" t="s">
        <v>35</v>
      </c>
      <c r="C63" s="15" t="s">
        <v>124</v>
      </c>
      <c r="D63" s="41" t="s">
        <v>69</v>
      </c>
      <c r="E63" s="22" t="s">
        <v>77</v>
      </c>
      <c r="F63" s="20">
        <v>300</v>
      </c>
      <c r="G63" s="20">
        <v>100</v>
      </c>
      <c r="H63" s="20">
        <f t="shared" si="0"/>
        <v>30000</v>
      </c>
      <c r="I63" s="23" t="s">
        <v>146</v>
      </c>
      <c r="J63" s="21" t="s">
        <v>80</v>
      </c>
    </row>
    <row r="64" spans="1:10" ht="27">
      <c r="A64" s="29">
        <v>48</v>
      </c>
      <c r="B64" s="55" t="s">
        <v>36</v>
      </c>
      <c r="C64" s="22"/>
      <c r="D64" s="41" t="s">
        <v>70</v>
      </c>
      <c r="E64" s="22" t="s">
        <v>77</v>
      </c>
      <c r="F64" s="20">
        <v>50</v>
      </c>
      <c r="G64" s="20">
        <v>80</v>
      </c>
      <c r="H64" s="20">
        <f t="shared" si="0"/>
        <v>4000</v>
      </c>
      <c r="I64" s="23" t="s">
        <v>146</v>
      </c>
      <c r="J64" s="21" t="s">
        <v>80</v>
      </c>
    </row>
    <row r="65" spans="1:11" ht="123" customHeight="1">
      <c r="A65" s="29">
        <v>49</v>
      </c>
      <c r="B65" s="55" t="s">
        <v>114</v>
      </c>
      <c r="C65" s="22"/>
      <c r="D65" s="41" t="s">
        <v>71</v>
      </c>
      <c r="E65" s="22" t="s">
        <v>77</v>
      </c>
      <c r="F65" s="20">
        <v>100</v>
      </c>
      <c r="G65" s="20">
        <v>350</v>
      </c>
      <c r="H65" s="20">
        <f t="shared" si="0"/>
        <v>35000</v>
      </c>
      <c r="I65" s="23" t="s">
        <v>146</v>
      </c>
      <c r="J65" s="21" t="s">
        <v>80</v>
      </c>
    </row>
    <row r="66" spans="1:11" ht="27">
      <c r="A66" s="29">
        <v>50</v>
      </c>
      <c r="B66" s="55" t="s">
        <v>37</v>
      </c>
      <c r="C66" s="15"/>
      <c r="D66" s="41" t="s">
        <v>152</v>
      </c>
      <c r="E66" s="22" t="s">
        <v>77</v>
      </c>
      <c r="F66" s="20">
        <v>50</v>
      </c>
      <c r="G66" s="20">
        <v>2100</v>
      </c>
      <c r="H66" s="20">
        <f t="shared" si="0"/>
        <v>105000</v>
      </c>
      <c r="I66" s="23" t="s">
        <v>146</v>
      </c>
      <c r="J66" s="21" t="s">
        <v>80</v>
      </c>
    </row>
    <row r="67" spans="1:11" ht="31.2">
      <c r="A67" s="29">
        <v>51</v>
      </c>
      <c r="B67" s="55" t="s">
        <v>115</v>
      </c>
      <c r="C67" s="15" t="s">
        <v>128</v>
      </c>
      <c r="D67" s="41" t="s">
        <v>116</v>
      </c>
      <c r="E67" s="22" t="s">
        <v>77</v>
      </c>
      <c r="F67" s="20">
        <v>50</v>
      </c>
      <c r="G67" s="20">
        <v>860</v>
      </c>
      <c r="H67" s="20">
        <f t="shared" si="0"/>
        <v>43000</v>
      </c>
      <c r="I67" s="23" t="s">
        <v>146</v>
      </c>
      <c r="J67" s="21" t="s">
        <v>80</v>
      </c>
    </row>
    <row r="68" spans="1:11" ht="53.4">
      <c r="A68" s="29">
        <v>52</v>
      </c>
      <c r="B68" s="55" t="s">
        <v>123</v>
      </c>
      <c r="C68" s="22"/>
      <c r="D68" s="41" t="s">
        <v>89</v>
      </c>
      <c r="E68" s="22" t="s">
        <v>77</v>
      </c>
      <c r="F68" s="20">
        <v>200</v>
      </c>
      <c r="G68" s="20">
        <v>1650</v>
      </c>
      <c r="H68" s="20">
        <f>IFERROR(F68*G68,0)</f>
        <v>330000</v>
      </c>
      <c r="I68" s="23" t="s">
        <v>146</v>
      </c>
      <c r="J68" s="21" t="s">
        <v>80</v>
      </c>
    </row>
    <row r="69" spans="1:11" ht="111" customHeight="1">
      <c r="A69" s="29">
        <v>53</v>
      </c>
      <c r="B69" s="55" t="s">
        <v>117</v>
      </c>
      <c r="C69" s="22"/>
      <c r="D69" s="41" t="s">
        <v>72</v>
      </c>
      <c r="E69" s="22" t="s">
        <v>78</v>
      </c>
      <c r="F69" s="20">
        <v>500</v>
      </c>
      <c r="G69" s="20">
        <v>80</v>
      </c>
      <c r="H69" s="20">
        <f t="shared" si="0"/>
        <v>40000</v>
      </c>
      <c r="I69" s="23" t="s">
        <v>146</v>
      </c>
      <c r="J69" s="21" t="s">
        <v>80</v>
      </c>
    </row>
    <row r="70" spans="1:11" ht="132.75" customHeight="1">
      <c r="A70" s="29">
        <v>54</v>
      </c>
      <c r="B70" s="55" t="s">
        <v>118</v>
      </c>
      <c r="C70" s="22"/>
      <c r="D70" s="41" t="s">
        <v>73</v>
      </c>
      <c r="E70" s="22" t="s">
        <v>78</v>
      </c>
      <c r="F70" s="20">
        <v>500</v>
      </c>
      <c r="G70" s="20">
        <v>90</v>
      </c>
      <c r="H70" s="20">
        <f t="shared" ref="H70:H74" si="3">IFERROR(F70*G70,0)</f>
        <v>45000</v>
      </c>
      <c r="I70" s="23" t="s">
        <v>146</v>
      </c>
      <c r="J70" s="21" t="s">
        <v>80</v>
      </c>
    </row>
    <row r="71" spans="1:11" ht="27">
      <c r="A71" s="29">
        <v>55</v>
      </c>
      <c r="B71" s="55" t="s">
        <v>38</v>
      </c>
      <c r="C71" s="22"/>
      <c r="D71" s="41" t="s">
        <v>74</v>
      </c>
      <c r="E71" s="22" t="s">
        <v>77</v>
      </c>
      <c r="F71" s="20">
        <v>5</v>
      </c>
      <c r="G71" s="20">
        <v>1420</v>
      </c>
      <c r="H71" s="20">
        <f t="shared" si="3"/>
        <v>7100</v>
      </c>
      <c r="I71" s="23" t="s">
        <v>146</v>
      </c>
      <c r="J71" s="21" t="s">
        <v>80</v>
      </c>
    </row>
    <row r="72" spans="1:11" ht="40.200000000000003">
      <c r="A72" s="29">
        <v>56</v>
      </c>
      <c r="B72" s="55" t="s">
        <v>39</v>
      </c>
      <c r="C72" s="22"/>
      <c r="D72" s="41" t="s">
        <v>75</v>
      </c>
      <c r="E72" s="22" t="s">
        <v>77</v>
      </c>
      <c r="F72" s="20">
        <v>5</v>
      </c>
      <c r="G72" s="20">
        <v>1100</v>
      </c>
      <c r="H72" s="20">
        <f t="shared" si="3"/>
        <v>5500</v>
      </c>
      <c r="I72" s="23" t="s">
        <v>146</v>
      </c>
      <c r="J72" s="21" t="s">
        <v>80</v>
      </c>
    </row>
    <row r="73" spans="1:11" ht="78">
      <c r="A73" s="29">
        <v>57</v>
      </c>
      <c r="B73" s="55" t="s">
        <v>40</v>
      </c>
      <c r="C73" s="15" t="s">
        <v>124</v>
      </c>
      <c r="D73" s="41" t="s">
        <v>76</v>
      </c>
      <c r="E73" s="22" t="s">
        <v>77</v>
      </c>
      <c r="F73" s="20">
        <v>300</v>
      </c>
      <c r="G73" s="20">
        <v>430</v>
      </c>
      <c r="H73" s="20">
        <f t="shared" si="3"/>
        <v>129000</v>
      </c>
      <c r="I73" s="23" t="s">
        <v>146</v>
      </c>
      <c r="J73" s="21" t="s">
        <v>80</v>
      </c>
    </row>
    <row r="74" spans="1:11" ht="31.2">
      <c r="A74" s="29">
        <v>58</v>
      </c>
      <c r="B74" s="58" t="s">
        <v>119</v>
      </c>
      <c r="C74" s="22"/>
      <c r="D74" s="30" t="s">
        <v>120</v>
      </c>
      <c r="E74" s="22" t="s">
        <v>94</v>
      </c>
      <c r="F74" s="20">
        <v>5400</v>
      </c>
      <c r="G74" s="20">
        <v>26</v>
      </c>
      <c r="H74" s="20">
        <f t="shared" si="3"/>
        <v>140400</v>
      </c>
      <c r="I74" s="23" t="s">
        <v>146</v>
      </c>
      <c r="J74" s="21" t="s">
        <v>80</v>
      </c>
    </row>
    <row r="75" spans="1:11" ht="15.6">
      <c r="A75" s="16"/>
      <c r="B75" s="16"/>
      <c r="C75" s="16"/>
      <c r="D75" s="16"/>
      <c r="E75" s="16"/>
      <c r="F75" s="16"/>
      <c r="G75" s="31" t="s">
        <v>88</v>
      </c>
      <c r="H75" s="32">
        <f>SUM(H17:H74)</f>
        <v>5058060</v>
      </c>
      <c r="I75" s="12"/>
      <c r="J75" s="18"/>
      <c r="K75" s="12"/>
    </row>
    <row r="76" spans="1:11" ht="15.6">
      <c r="A76" s="16"/>
      <c r="B76" s="16"/>
      <c r="C76" s="16"/>
      <c r="D76" s="16"/>
      <c r="E76" s="16"/>
      <c r="F76" s="16"/>
      <c r="G76" s="16"/>
      <c r="H76" s="33"/>
      <c r="I76" s="12"/>
      <c r="J76" s="18"/>
      <c r="K76" s="12"/>
    </row>
    <row r="77" spans="1:11" ht="31.2">
      <c r="A77" s="16"/>
      <c r="B77" s="16"/>
      <c r="C77" s="22"/>
      <c r="D77" s="59" t="s">
        <v>92</v>
      </c>
      <c r="E77" s="15" t="s">
        <v>143</v>
      </c>
      <c r="F77" s="11"/>
      <c r="G77" s="11"/>
      <c r="H77" s="33"/>
      <c r="I77" s="12"/>
      <c r="J77" s="18"/>
      <c r="K77" s="12"/>
    </row>
    <row r="78" spans="1:11" ht="15.6">
      <c r="A78" s="16"/>
      <c r="B78" s="16"/>
      <c r="C78" s="22">
        <v>1</v>
      </c>
      <c r="D78" s="60" t="s">
        <v>132</v>
      </c>
      <c r="E78" s="61">
        <f>'1 молочная'!H23</f>
        <v>911000</v>
      </c>
      <c r="F78" s="11"/>
      <c r="G78" s="80"/>
      <c r="H78" s="12"/>
      <c r="I78" s="12"/>
      <c r="J78" s="18"/>
      <c r="K78" s="12"/>
    </row>
    <row r="79" spans="1:11" ht="15.6">
      <c r="A79" s="16"/>
      <c r="B79" s="16"/>
      <c r="C79" s="22">
        <v>2</v>
      </c>
      <c r="D79" s="60" t="s">
        <v>133</v>
      </c>
      <c r="E79" s="61">
        <f>'2 мясо'!H18</f>
        <v>1500000</v>
      </c>
      <c r="F79" s="11"/>
      <c r="G79" s="80"/>
      <c r="H79" s="12"/>
      <c r="I79" s="12"/>
      <c r="J79" s="18"/>
      <c r="K79" s="12"/>
    </row>
    <row r="80" spans="1:11" ht="15.6">
      <c r="A80" s="16"/>
      <c r="B80" s="16"/>
      <c r="C80" s="22">
        <v>3</v>
      </c>
      <c r="D80" s="60" t="s">
        <v>134</v>
      </c>
      <c r="E80" s="61">
        <f>'3 Куры '!H20</f>
        <v>237900</v>
      </c>
      <c r="F80" s="11"/>
      <c r="G80" s="80"/>
      <c r="H80" s="12"/>
      <c r="I80" s="12"/>
      <c r="J80" s="18"/>
      <c r="K80" s="12"/>
    </row>
    <row r="81" spans="1:11" ht="15.6">
      <c r="A81" s="16"/>
      <c r="B81" s="16"/>
      <c r="C81" s="22">
        <v>4</v>
      </c>
      <c r="D81" s="60" t="s">
        <v>135</v>
      </c>
      <c r="E81" s="61">
        <f>'4 Овощи'!H30</f>
        <v>517500</v>
      </c>
      <c r="F81" s="11"/>
      <c r="G81" s="80"/>
      <c r="H81" s="12"/>
      <c r="I81" s="12"/>
      <c r="J81" s="18"/>
      <c r="K81" s="12"/>
    </row>
    <row r="82" spans="1:11" ht="15.6">
      <c r="A82" s="16"/>
      <c r="B82" s="16"/>
      <c r="C82" s="22">
        <v>5</v>
      </c>
      <c r="D82" s="60" t="s">
        <v>136</v>
      </c>
      <c r="E82" s="61">
        <f>'5 Фрукты'!H25</f>
        <v>871250</v>
      </c>
      <c r="F82" s="11"/>
      <c r="G82" s="80"/>
      <c r="H82" s="12"/>
      <c r="I82" s="12"/>
      <c r="J82" s="18"/>
      <c r="K82" s="12"/>
    </row>
    <row r="83" spans="1:11" ht="15.6">
      <c r="A83" s="16"/>
      <c r="B83" s="16"/>
      <c r="C83" s="22">
        <v>6</v>
      </c>
      <c r="D83" s="60" t="s">
        <v>91</v>
      </c>
      <c r="E83" s="61">
        <f>'6 Бакалея'!H41</f>
        <v>605410</v>
      </c>
      <c r="F83" s="11"/>
      <c r="G83" s="80"/>
      <c r="H83" s="12"/>
      <c r="I83" s="12"/>
      <c r="J83" s="18"/>
      <c r="K83" s="12"/>
    </row>
    <row r="84" spans="1:11" ht="15.6">
      <c r="A84" s="16"/>
      <c r="B84" s="16"/>
      <c r="C84" s="22">
        <v>7</v>
      </c>
      <c r="D84" s="60" t="s">
        <v>137</v>
      </c>
      <c r="E84" s="61">
        <f>'7 Рыба'!H18</f>
        <v>330000</v>
      </c>
      <c r="F84" s="11"/>
      <c r="G84" s="80"/>
      <c r="H84" s="12"/>
      <c r="I84" s="12"/>
      <c r="J84" s="18"/>
      <c r="K84" s="12"/>
    </row>
    <row r="85" spans="1:11" ht="15.6">
      <c r="A85" s="16"/>
      <c r="B85" s="16"/>
      <c r="C85" s="22">
        <v>8</v>
      </c>
      <c r="D85" s="60" t="s">
        <v>138</v>
      </c>
      <c r="E85" s="61">
        <f>'8 Хлеб'!H19</f>
        <v>85000</v>
      </c>
      <c r="F85" s="11"/>
      <c r="G85" s="80"/>
      <c r="H85" s="12"/>
      <c r="I85" s="12"/>
      <c r="J85" s="18"/>
      <c r="K85" s="12"/>
    </row>
    <row r="86" spans="1:11" ht="15.6">
      <c r="A86" s="16"/>
      <c r="B86" s="16"/>
      <c r="C86" s="22"/>
      <c r="D86" s="62" t="s">
        <v>141</v>
      </c>
      <c r="E86" s="63">
        <f>SUM(E78:E85)</f>
        <v>5058060</v>
      </c>
      <c r="F86" s="81"/>
      <c r="G86" s="82"/>
      <c r="H86" s="12"/>
      <c r="I86" s="12"/>
      <c r="J86" s="18"/>
      <c r="K86" s="12"/>
    </row>
    <row r="87" spans="1:11" ht="15.6">
      <c r="A87" s="16"/>
      <c r="B87" s="16"/>
      <c r="C87" s="16"/>
      <c r="D87" s="16"/>
      <c r="E87" s="16"/>
      <c r="F87" s="16"/>
      <c r="G87" s="11"/>
      <c r="H87" s="12"/>
      <c r="I87" s="12"/>
      <c r="J87" s="18"/>
      <c r="K87" s="12"/>
    </row>
    <row r="88" spans="1:11" ht="15.6">
      <c r="A88" s="16"/>
      <c r="B88" s="16"/>
      <c r="C88" s="16"/>
      <c r="D88" s="16"/>
      <c r="E88" s="16"/>
      <c r="F88" s="16"/>
      <c r="G88" s="11"/>
      <c r="H88" s="12"/>
      <c r="I88" s="12"/>
      <c r="J88" s="18"/>
      <c r="K88" s="12"/>
    </row>
    <row r="89" spans="1:11" ht="15.6">
      <c r="A89" s="16"/>
      <c r="B89" s="16"/>
      <c r="C89" s="16"/>
      <c r="D89" s="16"/>
      <c r="E89" s="16"/>
      <c r="F89" s="16"/>
      <c r="G89" s="11"/>
      <c r="H89" s="12"/>
      <c r="I89" s="12"/>
      <c r="J89" s="18"/>
      <c r="K89" s="12"/>
    </row>
    <row r="90" spans="1:11" ht="15.6">
      <c r="A90" s="16"/>
      <c r="B90" s="16"/>
      <c r="C90" s="16"/>
      <c r="D90" s="16"/>
      <c r="E90" s="16"/>
      <c r="F90" s="16"/>
      <c r="G90" s="11"/>
      <c r="H90" s="12"/>
      <c r="I90" s="12"/>
      <c r="J90" s="18"/>
      <c r="K90" s="12"/>
    </row>
    <row r="91" spans="1:11" ht="15.6">
      <c r="A91" s="16"/>
      <c r="B91" s="16"/>
      <c r="C91" s="16"/>
      <c r="D91" s="16"/>
      <c r="E91" s="16"/>
      <c r="F91" s="16"/>
      <c r="G91" s="11"/>
      <c r="H91" s="12"/>
      <c r="I91" s="12"/>
      <c r="J91" s="18"/>
      <c r="K91" s="12"/>
    </row>
    <row r="92" spans="1:11" ht="15.6">
      <c r="A92" s="16"/>
      <c r="B92" s="16"/>
      <c r="C92" s="16"/>
      <c r="D92" s="16"/>
      <c r="E92" s="16"/>
      <c r="F92" s="16"/>
      <c r="G92" s="11"/>
      <c r="H92" s="12"/>
      <c r="I92" s="12"/>
      <c r="J92" s="18"/>
      <c r="K92" s="12"/>
    </row>
    <row r="93" spans="1:11" ht="15.6">
      <c r="A93" s="16"/>
      <c r="B93" s="16"/>
      <c r="C93" s="16"/>
      <c r="D93" s="16"/>
      <c r="E93" s="16"/>
      <c r="F93" s="16"/>
      <c r="G93" s="11"/>
      <c r="H93" s="12"/>
      <c r="I93" s="12"/>
      <c r="J93" s="18"/>
      <c r="K93" s="12"/>
    </row>
    <row r="94" spans="1:11" ht="15.6">
      <c r="A94" s="16"/>
      <c r="B94" s="16"/>
      <c r="C94" s="16"/>
      <c r="D94" s="16"/>
      <c r="E94" s="16"/>
      <c r="F94" s="16"/>
      <c r="G94" s="11"/>
      <c r="H94" s="12"/>
      <c r="I94" s="12"/>
      <c r="J94" s="18"/>
      <c r="K94" s="12"/>
    </row>
    <row r="95" spans="1:11" ht="15.6">
      <c r="A95" s="16"/>
      <c r="B95" s="16"/>
      <c r="C95" s="16"/>
      <c r="D95" s="16"/>
      <c r="E95" s="16"/>
      <c r="F95" s="16"/>
      <c r="G95" s="11"/>
      <c r="H95" s="12"/>
      <c r="I95" s="12"/>
      <c r="J95" s="18"/>
      <c r="K95" s="12"/>
    </row>
    <row r="96" spans="1:11" ht="15.6">
      <c r="A96" s="16"/>
      <c r="B96" s="16"/>
      <c r="C96" s="16"/>
      <c r="D96" s="16"/>
      <c r="E96" s="16"/>
      <c r="F96" s="16"/>
      <c r="G96" s="11"/>
      <c r="H96" s="12"/>
      <c r="I96" s="12"/>
      <c r="J96" s="18"/>
      <c r="K96" s="12"/>
    </row>
    <row r="97" spans="1:11" ht="15.6">
      <c r="A97" s="16"/>
      <c r="B97" s="16"/>
      <c r="C97" s="16"/>
      <c r="D97" s="16"/>
      <c r="E97" s="16"/>
      <c r="F97" s="16"/>
      <c r="G97" s="11"/>
      <c r="H97" s="12"/>
      <c r="I97" s="12"/>
      <c r="J97" s="18"/>
      <c r="K97" s="12"/>
    </row>
    <row r="98" spans="1:11" ht="15.6">
      <c r="A98" s="16"/>
      <c r="B98" s="16"/>
      <c r="C98" s="16"/>
      <c r="D98" s="16"/>
      <c r="E98" s="16"/>
      <c r="F98" s="16"/>
      <c r="G98" s="11"/>
      <c r="H98" s="12"/>
      <c r="I98" s="12"/>
      <c r="J98" s="18"/>
      <c r="K98" s="12"/>
    </row>
    <row r="99" spans="1:11" ht="15.6">
      <c r="A99" s="16"/>
      <c r="B99" s="16"/>
      <c r="C99" s="16"/>
      <c r="D99" s="16"/>
      <c r="E99" s="16"/>
      <c r="F99" s="16"/>
      <c r="G99" s="36"/>
      <c r="H99" s="37"/>
      <c r="I99" s="12"/>
      <c r="J99" s="18"/>
      <c r="K99" s="12"/>
    </row>
    <row r="100" spans="1:11" ht="15.6">
      <c r="A100" s="16"/>
      <c r="B100" s="16"/>
      <c r="C100" s="16"/>
      <c r="D100" s="16"/>
      <c r="E100" s="16"/>
      <c r="F100" s="16"/>
      <c r="G100" s="38"/>
      <c r="H100" s="39"/>
      <c r="I100" s="12"/>
      <c r="J100" s="18"/>
      <c r="K100" s="12"/>
    </row>
    <row r="101" spans="1:11" ht="15.6">
      <c r="A101" s="16"/>
      <c r="B101" s="16"/>
      <c r="C101" s="16"/>
      <c r="D101" s="16"/>
      <c r="E101" s="16"/>
      <c r="F101" s="16"/>
      <c r="G101" s="16"/>
      <c r="I101" s="12"/>
      <c r="J101" s="18"/>
      <c r="K101" s="12"/>
    </row>
    <row r="102" spans="1:11" ht="15.6">
      <c r="A102" s="16"/>
      <c r="B102" s="16"/>
      <c r="C102" s="16"/>
      <c r="D102" s="16"/>
      <c r="E102" s="16"/>
      <c r="F102" s="16"/>
      <c r="G102" s="16"/>
      <c r="I102" s="12"/>
      <c r="J102" s="18"/>
      <c r="K102" s="12"/>
    </row>
    <row r="103" spans="1:11" ht="15.6">
      <c r="A103" s="16"/>
      <c r="B103" s="16"/>
      <c r="C103" s="16"/>
      <c r="D103" s="16"/>
      <c r="E103" s="16"/>
      <c r="F103" s="16"/>
      <c r="G103" s="16"/>
      <c r="I103" s="12"/>
      <c r="J103" s="18"/>
      <c r="K103" s="12"/>
    </row>
    <row r="104" spans="1:11" ht="15.6">
      <c r="A104" s="11"/>
      <c r="B104" s="40"/>
      <c r="C104" s="11"/>
      <c r="D104" s="11"/>
      <c r="E104" s="16"/>
      <c r="F104" s="16"/>
      <c r="G104" s="16"/>
      <c r="I104" s="12"/>
      <c r="J104" s="18"/>
      <c r="K104" s="12"/>
    </row>
    <row r="105" spans="1:11" ht="15.6">
      <c r="A105" s="12"/>
      <c r="B105" s="11"/>
      <c r="C105" s="12"/>
      <c r="D105" s="12"/>
      <c r="I105" s="12"/>
      <c r="J105" s="18"/>
      <c r="K105" s="12"/>
    </row>
    <row r="106" spans="1:11" ht="15.6">
      <c r="A106" s="13"/>
      <c r="B106" s="12"/>
      <c r="C106" s="10"/>
      <c r="D106" s="10"/>
      <c r="I106" s="12"/>
      <c r="J106" s="18"/>
      <c r="K106" s="12"/>
    </row>
    <row r="107" spans="1:11" ht="15.6">
      <c r="A107" s="12"/>
      <c r="B107" s="11"/>
      <c r="C107" s="12"/>
      <c r="D107" s="12"/>
      <c r="I107" s="12"/>
      <c r="J107" s="18"/>
      <c r="K107" s="12"/>
    </row>
    <row r="108" spans="1:11">
      <c r="A108" s="12"/>
      <c r="B108" s="12"/>
      <c r="C108" s="12"/>
      <c r="D108" s="12"/>
      <c r="I108" s="12"/>
      <c r="J108" s="18"/>
      <c r="K108" s="12"/>
    </row>
    <row r="109" spans="1:11">
      <c r="B109" s="12"/>
      <c r="I109" s="12"/>
      <c r="J109" s="18"/>
      <c r="K109" s="12"/>
    </row>
    <row r="110" spans="1:11">
      <c r="I110" s="12"/>
      <c r="J110" s="18"/>
      <c r="K110" s="12"/>
    </row>
    <row r="111" spans="1:11">
      <c r="I111" s="12"/>
      <c r="J111" s="18"/>
      <c r="K111" s="12"/>
    </row>
    <row r="112" spans="1:11">
      <c r="I112" s="12"/>
      <c r="J112" s="18"/>
      <c r="K112" s="12"/>
    </row>
    <row r="113" spans="9:11">
      <c r="I113" s="12"/>
      <c r="J113" s="18"/>
      <c r="K113" s="12"/>
    </row>
    <row r="114" spans="9:11">
      <c r="I114" s="12"/>
      <c r="J114" s="18"/>
      <c r="K114" s="12"/>
    </row>
    <row r="115" spans="9:11">
      <c r="I115" s="12"/>
      <c r="J115" s="18"/>
      <c r="K115" s="12"/>
    </row>
    <row r="116" spans="9:11">
      <c r="I116" s="12"/>
      <c r="J116" s="18"/>
      <c r="K116" s="12"/>
    </row>
    <row r="117" spans="9:11">
      <c r="I117" s="12"/>
      <c r="J117" s="18"/>
      <c r="K117" s="12"/>
    </row>
    <row r="118" spans="9:11">
      <c r="I118" s="12"/>
      <c r="J118" s="18"/>
      <c r="K118" s="12"/>
    </row>
    <row r="119" spans="9:11">
      <c r="I119" s="12"/>
      <c r="J119" s="18"/>
      <c r="K119" s="12"/>
    </row>
    <row r="120" spans="9:11">
      <c r="I120" s="12"/>
      <c r="J120" s="12"/>
      <c r="K120" s="12"/>
    </row>
  </sheetData>
  <mergeCells count="4">
    <mergeCell ref="A11:G11"/>
    <mergeCell ref="A12:G12"/>
    <mergeCell ref="C15:D15"/>
    <mergeCell ref="C16:D16"/>
  </mergeCells>
  <dataValidations count="1">
    <dataValidation allowBlank="1" showInputMessage="1" showErrorMessage="1" prompt="Введите срок поставки" sqref="I17:I74"/>
  </dataValidations>
  <pageMargins left="0.25" right="0.19" top="0.21" bottom="0.3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topLeftCell="A2" workbookViewId="0">
      <selection activeCell="A15" sqref="A15:E22"/>
    </sheetView>
  </sheetViews>
  <sheetFormatPr defaultRowHeight="14.4"/>
  <cols>
    <col min="1" max="1" width="6" style="17" customWidth="1"/>
    <col min="2" max="2" width="18.33203125" style="17" customWidth="1"/>
    <col min="3" max="3" width="15.88671875" style="17" customWidth="1"/>
    <col min="4" max="4" width="36.88671875" style="17" customWidth="1"/>
    <col min="5" max="5" width="22.88671875" style="70" customWidth="1"/>
    <col min="6" max="6" width="13.6640625" style="17" customWidth="1"/>
    <col min="7" max="7" width="13.44140625" style="17" customWidth="1"/>
    <col min="8" max="8" width="11.88671875" style="17" customWidth="1"/>
    <col min="9" max="9" width="15.44140625" style="17" customWidth="1"/>
    <col min="10" max="10" width="14.5546875" style="17" customWidth="1"/>
    <col min="11" max="11" width="12.88671875" style="17" customWidth="1"/>
    <col min="12" max="12" width="7.33203125" style="17" customWidth="1"/>
    <col min="13" max="16384" width="8.88671875" style="17"/>
  </cols>
  <sheetData>
    <row r="1" spans="1:12" ht="15.6">
      <c r="A1" s="16"/>
      <c r="B1" s="16"/>
      <c r="C1" s="16"/>
      <c r="D1" s="16"/>
      <c r="E1" s="65"/>
      <c r="F1" s="16"/>
      <c r="G1" s="16"/>
      <c r="H1" s="16"/>
    </row>
    <row r="2" spans="1:12" ht="15.6">
      <c r="A2" s="16"/>
      <c r="B2" s="16"/>
      <c r="C2" s="16"/>
      <c r="D2" s="24" t="s">
        <v>0</v>
      </c>
      <c r="E2" s="66"/>
      <c r="G2" s="16"/>
      <c r="H2" s="16"/>
    </row>
    <row r="3" spans="1:12" ht="15.6">
      <c r="A3" s="16"/>
      <c r="B3" s="16"/>
      <c r="C3" s="16"/>
      <c r="D3" s="25" t="s">
        <v>1</v>
      </c>
      <c r="E3" s="66"/>
      <c r="G3" s="16"/>
      <c r="H3" s="16"/>
    </row>
    <row r="4" spans="1:12" ht="15.6">
      <c r="A4" s="16"/>
      <c r="B4" s="16"/>
      <c r="C4" s="16"/>
      <c r="D4" s="25" t="s">
        <v>6</v>
      </c>
      <c r="E4" s="66"/>
      <c r="G4" s="16"/>
      <c r="H4" s="16"/>
    </row>
    <row r="5" spans="1:12" ht="15.6">
      <c r="A5" s="16"/>
      <c r="B5" s="16"/>
      <c r="C5" s="16"/>
      <c r="D5" s="25" t="s">
        <v>7</v>
      </c>
      <c r="E5" s="66"/>
      <c r="G5" s="16"/>
      <c r="H5" s="16"/>
    </row>
    <row r="6" spans="1:12" ht="15.6">
      <c r="A6" s="16"/>
      <c r="B6" s="16"/>
      <c r="C6" s="16"/>
      <c r="D6" s="16"/>
      <c r="E6" s="65"/>
      <c r="F6" s="25"/>
      <c r="G6" s="16"/>
      <c r="H6" s="16"/>
    </row>
    <row r="7" spans="1:12" ht="15.6">
      <c r="A7" s="16"/>
      <c r="B7" s="16"/>
      <c r="C7" s="16"/>
      <c r="D7" s="16"/>
      <c r="E7" s="65"/>
      <c r="F7" s="25"/>
      <c r="G7" s="16"/>
      <c r="H7" s="16"/>
    </row>
    <row r="8" spans="1:12" ht="15.6">
      <c r="A8" s="16"/>
      <c r="B8" s="16"/>
      <c r="C8" s="16"/>
      <c r="D8" s="16"/>
      <c r="E8" s="65"/>
      <c r="F8" s="16"/>
      <c r="G8" s="16"/>
      <c r="H8" s="16"/>
    </row>
    <row r="9" spans="1:12" ht="15.6">
      <c r="A9" s="26" t="s">
        <v>2</v>
      </c>
      <c r="B9" s="16"/>
      <c r="C9" s="16"/>
      <c r="D9" s="16"/>
      <c r="E9" s="65"/>
      <c r="F9" s="16"/>
      <c r="G9" s="16"/>
      <c r="H9" s="16"/>
    </row>
    <row r="10" spans="1:12" ht="15.6">
      <c r="A10" s="26" t="s">
        <v>5</v>
      </c>
      <c r="B10" s="27"/>
      <c r="C10" s="27"/>
      <c r="D10" s="27"/>
      <c r="E10" s="67"/>
      <c r="F10" s="27"/>
      <c r="G10" s="27"/>
      <c r="H10" s="27"/>
    </row>
    <row r="11" spans="1:12" ht="15.6">
      <c r="A11" s="83" t="s">
        <v>3</v>
      </c>
      <c r="B11" s="83"/>
      <c r="C11" s="83"/>
      <c r="D11" s="83"/>
      <c r="E11" s="83"/>
      <c r="F11" s="83"/>
      <c r="G11" s="83"/>
      <c r="H11" s="83"/>
    </row>
    <row r="12" spans="1:12" ht="30" customHeight="1">
      <c r="A12" s="83" t="s">
        <v>4</v>
      </c>
      <c r="B12" s="84"/>
      <c r="C12" s="84"/>
      <c r="D12" s="84"/>
      <c r="E12" s="84"/>
      <c r="F12" s="84"/>
      <c r="G12" s="84"/>
      <c r="H12" s="84"/>
    </row>
    <row r="13" spans="1:12" ht="15.6">
      <c r="A13" s="26" t="s">
        <v>93</v>
      </c>
      <c r="B13" s="16"/>
      <c r="C13" s="16"/>
      <c r="D13" s="16"/>
      <c r="E13" s="65"/>
      <c r="F13" s="16"/>
      <c r="G13" s="16"/>
      <c r="H13" s="16"/>
    </row>
    <row r="14" spans="1:12" ht="15.6">
      <c r="A14" s="16"/>
      <c r="B14" s="16"/>
      <c r="C14" s="16"/>
      <c r="D14" s="16"/>
      <c r="E14" s="65"/>
      <c r="F14" s="16"/>
      <c r="G14" s="16"/>
      <c r="H14" s="16"/>
    </row>
    <row r="15" spans="1:12" ht="93.6">
      <c r="A15" s="28" t="s">
        <v>8</v>
      </c>
      <c r="B15" s="28" t="s">
        <v>9</v>
      </c>
      <c r="C15" s="85" t="s">
        <v>130</v>
      </c>
      <c r="D15" s="86"/>
      <c r="E15" s="75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64"/>
      <c r="L15" s="64"/>
    </row>
    <row r="16" spans="1:12" ht="15.6">
      <c r="A16" s="29">
        <v>1</v>
      </c>
      <c r="B16" s="29">
        <v>2</v>
      </c>
      <c r="C16" s="87">
        <v>3</v>
      </c>
      <c r="D16" s="88"/>
      <c r="E16" s="76">
        <v>4</v>
      </c>
      <c r="F16" s="29">
        <v>5</v>
      </c>
      <c r="G16" s="29">
        <v>6</v>
      </c>
      <c r="H16" s="29">
        <v>7</v>
      </c>
      <c r="I16" s="29">
        <v>8</v>
      </c>
      <c r="J16" s="29">
        <v>9</v>
      </c>
      <c r="K16" s="64"/>
      <c r="L16" s="64"/>
    </row>
    <row r="17" spans="1:13" ht="218.4">
      <c r="A17" s="77">
        <v>1</v>
      </c>
      <c r="B17" s="55" t="s">
        <v>29</v>
      </c>
      <c r="C17" s="15" t="s">
        <v>125</v>
      </c>
      <c r="D17" s="41" t="s">
        <v>108</v>
      </c>
      <c r="E17" s="22" t="s">
        <v>77</v>
      </c>
      <c r="F17" s="20">
        <v>100</v>
      </c>
      <c r="G17" s="20">
        <v>2450</v>
      </c>
      <c r="H17" s="20">
        <f t="shared" ref="H17:H19" si="0">IFERROR(F17*G17,0)</f>
        <v>245000</v>
      </c>
      <c r="I17" s="23" t="s">
        <v>146</v>
      </c>
      <c r="J17" s="21" t="s">
        <v>80</v>
      </c>
      <c r="K17" s="18"/>
      <c r="L17" s="19"/>
    </row>
    <row r="18" spans="1:13" ht="53.4">
      <c r="A18" s="77">
        <v>2</v>
      </c>
      <c r="B18" s="55" t="s">
        <v>83</v>
      </c>
      <c r="C18" s="42"/>
      <c r="D18" s="41" t="s">
        <v>47</v>
      </c>
      <c r="E18" s="22" t="s">
        <v>78</v>
      </c>
      <c r="F18" s="20">
        <v>300</v>
      </c>
      <c r="G18" s="20">
        <v>200</v>
      </c>
      <c r="H18" s="20">
        <f t="shared" si="0"/>
        <v>60000</v>
      </c>
      <c r="I18" s="23" t="s">
        <v>146</v>
      </c>
      <c r="J18" s="21" t="s">
        <v>80</v>
      </c>
      <c r="K18" s="18"/>
      <c r="L18" s="19"/>
    </row>
    <row r="19" spans="1:13" ht="132.6">
      <c r="A19" s="77">
        <v>3</v>
      </c>
      <c r="B19" s="55" t="s">
        <v>90</v>
      </c>
      <c r="C19" s="22"/>
      <c r="D19" s="41" t="s">
        <v>54</v>
      </c>
      <c r="E19" s="22" t="s">
        <v>78</v>
      </c>
      <c r="F19" s="20">
        <v>200</v>
      </c>
      <c r="G19" s="20">
        <v>190</v>
      </c>
      <c r="H19" s="20">
        <f t="shared" si="0"/>
        <v>38000</v>
      </c>
      <c r="I19" s="23" t="s">
        <v>146</v>
      </c>
      <c r="J19" s="21" t="s">
        <v>80</v>
      </c>
      <c r="K19" s="18"/>
      <c r="L19" s="19"/>
    </row>
    <row r="20" spans="1:13" ht="140.4">
      <c r="A20" s="77">
        <v>4</v>
      </c>
      <c r="B20" s="55" t="s">
        <v>107</v>
      </c>
      <c r="C20" s="15" t="s">
        <v>126</v>
      </c>
      <c r="D20" s="41" t="s">
        <v>109</v>
      </c>
      <c r="E20" s="22" t="s">
        <v>79</v>
      </c>
      <c r="F20" s="20">
        <v>2000</v>
      </c>
      <c r="G20" s="20">
        <v>210</v>
      </c>
      <c r="H20" s="20">
        <f>IFERROR(F20*G20,0)</f>
        <v>420000</v>
      </c>
      <c r="I20" s="23" t="s">
        <v>146</v>
      </c>
      <c r="J20" s="21" t="s">
        <v>80</v>
      </c>
      <c r="K20" s="18"/>
      <c r="L20" s="19"/>
    </row>
    <row r="21" spans="1:13" ht="15.6">
      <c r="A21" s="77">
        <v>5</v>
      </c>
      <c r="B21" s="55" t="s">
        <v>37</v>
      </c>
      <c r="C21" s="15"/>
      <c r="D21" s="41" t="s">
        <v>152</v>
      </c>
      <c r="E21" s="22" t="s">
        <v>77</v>
      </c>
      <c r="F21" s="20">
        <v>50</v>
      </c>
      <c r="G21" s="20">
        <v>2100</v>
      </c>
      <c r="H21" s="20">
        <f t="shared" ref="H21:H22" si="1">IFERROR(F21*G21,0)</f>
        <v>105000</v>
      </c>
      <c r="I21" s="23" t="s">
        <v>146</v>
      </c>
      <c r="J21" s="21" t="s">
        <v>80</v>
      </c>
      <c r="K21" s="18"/>
      <c r="L21" s="19"/>
    </row>
    <row r="22" spans="1:13" ht="31.2">
      <c r="A22" s="77">
        <v>6</v>
      </c>
      <c r="B22" s="55" t="s">
        <v>115</v>
      </c>
      <c r="C22" s="15" t="s">
        <v>128</v>
      </c>
      <c r="D22" s="41" t="s">
        <v>116</v>
      </c>
      <c r="E22" s="22" t="s">
        <v>77</v>
      </c>
      <c r="F22" s="20">
        <v>50</v>
      </c>
      <c r="G22" s="20">
        <v>860</v>
      </c>
      <c r="H22" s="20">
        <f t="shared" si="1"/>
        <v>43000</v>
      </c>
      <c r="I22" s="23" t="s">
        <v>146</v>
      </c>
      <c r="J22" s="21" t="s">
        <v>80</v>
      </c>
      <c r="K22" s="18"/>
      <c r="L22" s="19"/>
    </row>
    <row r="23" spans="1:13" ht="15.6">
      <c r="A23" s="16"/>
      <c r="B23" s="16"/>
      <c r="C23" s="16"/>
      <c r="D23" s="16"/>
      <c r="E23" s="65"/>
      <c r="F23" s="16"/>
      <c r="G23" s="16" t="s">
        <v>88</v>
      </c>
      <c r="H23" s="34">
        <f>SUM(H17:H22)</f>
        <v>911000</v>
      </c>
      <c r="I23" s="33"/>
      <c r="J23" s="12"/>
      <c r="K23" s="18"/>
      <c r="L23" s="19"/>
      <c r="M23" s="12"/>
    </row>
    <row r="24" spans="1:13" ht="15.6">
      <c r="A24" s="16"/>
      <c r="B24" s="16"/>
      <c r="C24" s="16"/>
      <c r="D24" s="16"/>
      <c r="E24" s="65"/>
      <c r="F24" s="16"/>
      <c r="G24" s="16"/>
      <c r="H24" s="16"/>
      <c r="J24" s="12"/>
      <c r="K24" s="18"/>
      <c r="L24" s="19"/>
      <c r="M24" s="12"/>
    </row>
    <row r="25" spans="1:13" ht="15.6">
      <c r="A25" s="16"/>
      <c r="B25" s="16"/>
      <c r="C25" s="16"/>
      <c r="D25" s="16"/>
      <c r="E25" s="65"/>
      <c r="F25" s="16"/>
      <c r="G25" s="16"/>
      <c r="H25" s="16"/>
      <c r="J25" s="12"/>
      <c r="K25" s="18"/>
      <c r="L25" s="19"/>
      <c r="M25" s="12"/>
    </row>
    <row r="26" spans="1:13" ht="15.6">
      <c r="A26" s="16"/>
      <c r="B26" s="16"/>
      <c r="C26" s="16"/>
      <c r="D26" s="16"/>
      <c r="E26" s="65"/>
      <c r="F26" s="16"/>
      <c r="G26" s="16"/>
      <c r="H26" s="16"/>
      <c r="J26" s="12"/>
      <c r="K26" s="18"/>
      <c r="L26" s="19"/>
      <c r="M26" s="12"/>
    </row>
    <row r="27" spans="1:13" ht="15.6">
      <c r="A27" s="11"/>
      <c r="B27" s="11"/>
      <c r="C27" s="11"/>
      <c r="D27" s="11"/>
      <c r="E27" s="68"/>
      <c r="F27" s="16"/>
      <c r="G27" s="16"/>
      <c r="H27" s="16"/>
      <c r="J27" s="12"/>
      <c r="K27" s="18"/>
      <c r="L27" s="19"/>
      <c r="M27" s="12"/>
    </row>
    <row r="28" spans="1:13">
      <c r="A28" s="12"/>
      <c r="B28" s="12"/>
      <c r="C28" s="12"/>
      <c r="D28" s="12"/>
      <c r="E28" s="69"/>
      <c r="J28" s="12"/>
      <c r="K28" s="18"/>
      <c r="L28" s="19"/>
      <c r="M28" s="12"/>
    </row>
    <row r="29" spans="1:13" ht="15.6">
      <c r="A29" s="13"/>
      <c r="B29" s="14"/>
      <c r="C29" s="11"/>
      <c r="D29" s="10"/>
      <c r="E29" s="10"/>
      <c r="J29" s="12"/>
      <c r="K29" s="18"/>
      <c r="L29" s="19"/>
      <c r="M29" s="12"/>
    </row>
    <row r="30" spans="1:13">
      <c r="A30" s="12"/>
      <c r="B30" s="12"/>
      <c r="C30" s="12"/>
      <c r="D30" s="12"/>
      <c r="E30" s="69"/>
      <c r="J30" s="12"/>
      <c r="K30" s="18"/>
      <c r="L30" s="19"/>
      <c r="M30" s="12"/>
    </row>
    <row r="31" spans="1:13">
      <c r="A31" s="12"/>
      <c r="B31" s="12"/>
      <c r="C31" s="12"/>
      <c r="D31" s="12"/>
      <c r="E31" s="69"/>
      <c r="J31" s="12"/>
      <c r="K31" s="18"/>
      <c r="L31" s="19"/>
      <c r="M31" s="12"/>
    </row>
    <row r="32" spans="1:13">
      <c r="J32" s="12"/>
      <c r="K32" s="18"/>
      <c r="L32" s="19"/>
      <c r="M32" s="12"/>
    </row>
    <row r="33" spans="10:13">
      <c r="J33" s="12"/>
      <c r="K33" s="18"/>
      <c r="L33" s="19"/>
      <c r="M33" s="12"/>
    </row>
    <row r="34" spans="10:13">
      <c r="J34" s="12"/>
      <c r="K34" s="18"/>
      <c r="L34" s="19"/>
      <c r="M34" s="12"/>
    </row>
    <row r="35" spans="10:13">
      <c r="J35" s="12"/>
      <c r="K35" s="18"/>
      <c r="L35" s="19"/>
      <c r="M35" s="12"/>
    </row>
    <row r="36" spans="10:13">
      <c r="J36" s="12"/>
      <c r="K36" s="18"/>
      <c r="L36" s="19"/>
      <c r="M36" s="12"/>
    </row>
    <row r="37" spans="10:13">
      <c r="J37" s="12"/>
      <c r="K37" s="18"/>
      <c r="L37" s="19"/>
      <c r="M37" s="12"/>
    </row>
    <row r="38" spans="10:13">
      <c r="J38" s="12"/>
      <c r="K38" s="18"/>
      <c r="L38" s="19"/>
      <c r="M38" s="12"/>
    </row>
    <row r="39" spans="10:13">
      <c r="J39" s="12"/>
      <c r="K39" s="18"/>
      <c r="L39" s="19"/>
      <c r="M39" s="12"/>
    </row>
    <row r="40" spans="10:13">
      <c r="J40" s="12"/>
      <c r="K40" s="18"/>
      <c r="L40" s="19"/>
      <c r="M40" s="12"/>
    </row>
    <row r="41" spans="10:13">
      <c r="J41" s="12"/>
      <c r="K41" s="18"/>
      <c r="L41" s="19"/>
      <c r="M41" s="12"/>
    </row>
    <row r="42" spans="10:13">
      <c r="J42" s="12"/>
      <c r="K42" s="18"/>
      <c r="L42" s="19"/>
      <c r="M42" s="12"/>
    </row>
    <row r="43" spans="10:13">
      <c r="J43" s="12"/>
      <c r="K43" s="12"/>
      <c r="L43" s="12"/>
      <c r="M43" s="12"/>
    </row>
  </sheetData>
  <mergeCells count="4">
    <mergeCell ref="C16:D16"/>
    <mergeCell ref="A11:H11"/>
    <mergeCell ref="A12:H12"/>
    <mergeCell ref="C15:D15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L17:L42">
      <formula1>0</formula1>
      <formula2>100</formula2>
    </dataValidation>
    <dataValidation allowBlank="1" showInputMessage="1" showErrorMessage="1" prompt="Введите срок поставки" sqref="I17:I22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topLeftCell="A7" workbookViewId="0">
      <selection activeCell="A15" sqref="A15:E17"/>
    </sheetView>
  </sheetViews>
  <sheetFormatPr defaultRowHeight="14.4"/>
  <cols>
    <col min="1" max="1" width="8.88671875" style="17"/>
    <col min="2" max="2" width="28.44140625" style="17" customWidth="1"/>
    <col min="3" max="3" width="8.88671875" style="17"/>
    <col min="4" max="4" width="29.77734375" style="17" customWidth="1"/>
    <col min="5" max="5" width="13.88671875" style="17" customWidth="1"/>
    <col min="6" max="6" width="14" style="17" customWidth="1"/>
    <col min="7" max="7" width="11.6640625" style="17" customWidth="1"/>
    <col min="8" max="8" width="15.21875" style="17" customWidth="1"/>
    <col min="9" max="9" width="15.77734375" style="17" customWidth="1"/>
    <col min="10" max="10" width="31" style="17" customWidth="1"/>
    <col min="11" max="16384" width="8.88671875" style="17"/>
  </cols>
  <sheetData>
    <row r="1" spans="1:11" ht="15.6">
      <c r="A1" s="16"/>
      <c r="B1" s="16"/>
      <c r="C1" s="16"/>
      <c r="D1" s="16"/>
      <c r="E1" s="16"/>
      <c r="F1" s="16"/>
      <c r="G1" s="16"/>
    </row>
    <row r="2" spans="1:11" ht="15.6">
      <c r="A2" s="16"/>
      <c r="B2" s="16"/>
      <c r="C2" s="24" t="s">
        <v>0</v>
      </c>
      <c r="D2" s="24"/>
      <c r="F2" s="16"/>
      <c r="G2" s="16"/>
    </row>
    <row r="3" spans="1:11" ht="15.6">
      <c r="A3" s="16"/>
      <c r="B3" s="16"/>
      <c r="C3" s="25" t="s">
        <v>1</v>
      </c>
      <c r="F3" s="16"/>
      <c r="G3" s="16"/>
    </row>
    <row r="4" spans="1:11" ht="15.6">
      <c r="A4" s="16"/>
      <c r="B4" s="16"/>
      <c r="C4" s="25" t="s">
        <v>6</v>
      </c>
      <c r="F4" s="16"/>
      <c r="G4" s="16"/>
    </row>
    <row r="5" spans="1:11" ht="15.6">
      <c r="A5" s="16"/>
      <c r="B5" s="16"/>
      <c r="C5" s="25" t="s">
        <v>7</v>
      </c>
      <c r="F5" s="16"/>
      <c r="G5" s="16"/>
    </row>
    <row r="6" spans="1:11" ht="15.6">
      <c r="A6" s="16"/>
      <c r="B6" s="16"/>
      <c r="C6" s="16"/>
      <c r="D6" s="16"/>
      <c r="E6" s="25"/>
      <c r="F6" s="16"/>
      <c r="G6" s="16"/>
    </row>
    <row r="7" spans="1:11" ht="15.6">
      <c r="A7" s="16"/>
      <c r="B7" s="16"/>
      <c r="C7" s="16"/>
      <c r="D7" s="16"/>
      <c r="E7" s="25"/>
      <c r="F7" s="16"/>
      <c r="G7" s="16"/>
    </row>
    <row r="8" spans="1:11" ht="15.6">
      <c r="A8" s="16"/>
      <c r="B8" s="16"/>
      <c r="C8" s="16"/>
      <c r="D8" s="16"/>
      <c r="E8" s="16"/>
      <c r="F8" s="16"/>
      <c r="G8" s="16"/>
    </row>
    <row r="9" spans="1:11" ht="15.6">
      <c r="A9" s="26" t="s">
        <v>2</v>
      </c>
      <c r="B9" s="16"/>
      <c r="C9" s="16"/>
      <c r="D9" s="16"/>
      <c r="E9" s="16"/>
      <c r="F9" s="16"/>
      <c r="G9" s="16"/>
    </row>
    <row r="10" spans="1:11" ht="15.6" customHeight="1">
      <c r="A10" s="26" t="s">
        <v>5</v>
      </c>
      <c r="B10" s="27"/>
      <c r="C10" s="27"/>
      <c r="D10" s="27"/>
      <c r="E10" s="27"/>
      <c r="F10" s="27"/>
      <c r="G10" s="27"/>
    </row>
    <row r="11" spans="1:11" ht="15.6" customHeight="1">
      <c r="A11" s="83" t="s">
        <v>3</v>
      </c>
      <c r="B11" s="83"/>
      <c r="C11" s="83"/>
      <c r="D11" s="83"/>
      <c r="E11" s="83"/>
      <c r="F11" s="83"/>
      <c r="G11" s="83"/>
    </row>
    <row r="12" spans="1:11" ht="15.6" customHeight="1">
      <c r="A12" s="83" t="s">
        <v>4</v>
      </c>
      <c r="B12" s="84"/>
      <c r="C12" s="84"/>
      <c r="D12" s="84"/>
      <c r="E12" s="84"/>
      <c r="F12" s="84"/>
      <c r="G12" s="84"/>
    </row>
    <row r="13" spans="1:11" ht="15.6">
      <c r="A13" s="26" t="s">
        <v>93</v>
      </c>
      <c r="B13" s="16"/>
      <c r="C13" s="16"/>
      <c r="D13" s="16"/>
      <c r="E13" s="16"/>
      <c r="F13" s="16"/>
      <c r="G13" s="16"/>
    </row>
    <row r="14" spans="1:11" ht="16.2" thickBot="1">
      <c r="A14" s="16"/>
      <c r="B14" s="16"/>
      <c r="C14" s="16"/>
      <c r="D14" s="16"/>
      <c r="E14" s="16"/>
      <c r="F14" s="16"/>
      <c r="G14" s="16"/>
    </row>
    <row r="15" spans="1:11" ht="78">
      <c r="A15" s="44" t="s">
        <v>8</v>
      </c>
      <c r="B15" s="45" t="s">
        <v>131</v>
      </c>
      <c r="C15" s="89" t="s">
        <v>130</v>
      </c>
      <c r="D15" s="90"/>
      <c r="E15" s="45" t="s">
        <v>10</v>
      </c>
      <c r="F15" s="45" t="s">
        <v>11</v>
      </c>
      <c r="G15" s="45" t="s">
        <v>12</v>
      </c>
      <c r="H15" s="45" t="s">
        <v>13</v>
      </c>
      <c r="I15" s="45" t="s">
        <v>14</v>
      </c>
      <c r="J15" s="46" t="s">
        <v>15</v>
      </c>
      <c r="K15" s="12"/>
    </row>
    <row r="16" spans="1:11" ht="15.6">
      <c r="A16" s="47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48">
        <v>9</v>
      </c>
      <c r="K16" s="12"/>
    </row>
    <row r="17" spans="1:11" ht="133.19999999999999" thickBot="1">
      <c r="A17" s="49">
        <v>1</v>
      </c>
      <c r="B17" s="50" t="s">
        <v>142</v>
      </c>
      <c r="C17" s="51"/>
      <c r="D17" s="51" t="s">
        <v>110</v>
      </c>
      <c r="E17" s="52" t="s">
        <v>77</v>
      </c>
      <c r="F17" s="53">
        <v>1000</v>
      </c>
      <c r="G17" s="53">
        <v>1500</v>
      </c>
      <c r="H17" s="53">
        <f t="shared" ref="H17" si="0">IFERROR(F17*G17,0)</f>
        <v>1500000</v>
      </c>
      <c r="I17" s="23" t="s">
        <v>146</v>
      </c>
      <c r="J17" s="78" t="s">
        <v>80</v>
      </c>
      <c r="K17" s="43"/>
    </row>
    <row r="18" spans="1:11">
      <c r="G18" s="79" t="s">
        <v>88</v>
      </c>
      <c r="H18" s="33">
        <f>SUM(H17)</f>
        <v>1500000</v>
      </c>
    </row>
  </sheetData>
  <mergeCells count="4">
    <mergeCell ref="A11:G11"/>
    <mergeCell ref="A12:G12"/>
    <mergeCell ref="C15:D15"/>
    <mergeCell ref="C16:D16"/>
  </mergeCells>
  <dataValidations count="1">
    <dataValidation allowBlank="1" showInputMessage="1" showErrorMessage="1" prompt="Введите срок поставки" sqref="I1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5"/>
  <sheetViews>
    <sheetView topLeftCell="A18" zoomScaleNormal="100" workbookViewId="0">
      <selection activeCell="G20" sqref="G20"/>
    </sheetView>
  </sheetViews>
  <sheetFormatPr defaultRowHeight="14.4"/>
  <cols>
    <col min="1" max="1" width="6" customWidth="1"/>
    <col min="2" max="2" width="16.88671875" customWidth="1"/>
    <col min="3" max="3" width="18.33203125" customWidth="1"/>
    <col min="4" max="4" width="33.109375" customWidth="1"/>
    <col min="5" max="5" width="16.33203125" customWidth="1"/>
    <col min="6" max="6" width="19.88671875" customWidth="1"/>
    <col min="7" max="7" width="13.6640625" customWidth="1"/>
    <col min="8" max="8" width="13.44140625" customWidth="1"/>
    <col min="9" max="9" width="11.88671875" customWidth="1"/>
    <col min="10" max="10" width="36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91" t="s">
        <v>3</v>
      </c>
      <c r="B11" s="91"/>
      <c r="C11" s="91"/>
      <c r="D11" s="91"/>
      <c r="E11" s="91"/>
      <c r="F11" s="91"/>
      <c r="G11" s="91"/>
      <c r="H11" s="91"/>
      <c r="I11" s="91"/>
    </row>
    <row r="12" spans="1:14" ht="15.6">
      <c r="A12" s="91" t="s">
        <v>4</v>
      </c>
      <c r="B12" s="92"/>
      <c r="C12" s="92"/>
      <c r="D12" s="92"/>
      <c r="E12" s="92"/>
      <c r="F12" s="92"/>
      <c r="G12" s="92"/>
      <c r="H12" s="92"/>
      <c r="I12" s="92"/>
    </row>
    <row r="13" spans="1:14" ht="15.6">
      <c r="A13" s="3" t="s">
        <v>93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s="17" customFormat="1" ht="93.6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12"/>
      <c r="L15" s="18"/>
      <c r="M15" s="19"/>
      <c r="N15" s="12"/>
    </row>
    <row r="16" spans="1:14" s="17" customFormat="1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  <c r="K16" s="12"/>
      <c r="L16" s="18"/>
      <c r="M16" s="19"/>
      <c r="N16" s="12"/>
    </row>
    <row r="17" spans="1:14" s="17" customFormat="1" ht="198.6">
      <c r="A17" s="22">
        <v>1</v>
      </c>
      <c r="B17" s="55" t="s">
        <v>103</v>
      </c>
      <c r="C17" s="41"/>
      <c r="D17" s="41" t="s">
        <v>58</v>
      </c>
      <c r="E17" s="22" t="s">
        <v>77</v>
      </c>
      <c r="F17" s="20">
        <v>100</v>
      </c>
      <c r="G17" s="20">
        <v>780</v>
      </c>
      <c r="H17" s="20">
        <f t="shared" ref="H17:H19" si="0">IFERROR(F17*G17,0)</f>
        <v>78000</v>
      </c>
      <c r="I17" s="23" t="s">
        <v>146</v>
      </c>
      <c r="J17" s="21" t="s">
        <v>80</v>
      </c>
      <c r="K17" s="12"/>
      <c r="L17" s="18"/>
      <c r="M17" s="19"/>
      <c r="N17" s="12"/>
    </row>
    <row r="18" spans="1:14" s="17" customFormat="1" ht="180.6">
      <c r="A18" s="22">
        <v>2</v>
      </c>
      <c r="B18" s="55" t="s">
        <v>112</v>
      </c>
      <c r="C18" s="30" t="s">
        <v>113</v>
      </c>
      <c r="D18" s="30" t="s">
        <v>113</v>
      </c>
      <c r="E18" s="22" t="s">
        <v>77</v>
      </c>
      <c r="F18" s="20">
        <v>30</v>
      </c>
      <c r="G18" s="20">
        <v>650</v>
      </c>
      <c r="H18" s="20">
        <f t="shared" si="0"/>
        <v>19500</v>
      </c>
      <c r="I18" s="23" t="s">
        <v>146</v>
      </c>
      <c r="J18" s="21" t="s">
        <v>80</v>
      </c>
      <c r="K18" s="12"/>
      <c r="L18" s="18"/>
      <c r="M18" s="19"/>
      <c r="N18" s="12"/>
    </row>
    <row r="19" spans="1:14" s="17" customFormat="1" ht="46.8">
      <c r="A19" s="22">
        <v>3</v>
      </c>
      <c r="B19" s="58" t="s">
        <v>119</v>
      </c>
      <c r="C19" s="22"/>
      <c r="D19" s="30" t="s">
        <v>120</v>
      </c>
      <c r="E19" s="22" t="s">
        <v>94</v>
      </c>
      <c r="F19" s="20">
        <v>5400</v>
      </c>
      <c r="G19" s="20">
        <v>26</v>
      </c>
      <c r="H19" s="20">
        <f t="shared" si="0"/>
        <v>140400</v>
      </c>
      <c r="I19" s="23" t="s">
        <v>146</v>
      </c>
      <c r="J19" s="21" t="s">
        <v>80</v>
      </c>
      <c r="K19" s="12"/>
      <c r="L19" s="18"/>
      <c r="M19" s="19"/>
      <c r="N19" s="12"/>
    </row>
    <row r="20" spans="1:14" s="17" customFormat="1">
      <c r="G20" s="56" t="s">
        <v>139</v>
      </c>
      <c r="H20" s="33">
        <f>SUM(H17:H19)</f>
        <v>237900</v>
      </c>
      <c r="K20" s="12"/>
      <c r="L20" s="18"/>
      <c r="M20" s="19"/>
      <c r="N20" s="12"/>
    </row>
    <row r="21" spans="1:14" s="17" customFormat="1">
      <c r="K21" s="12"/>
      <c r="L21" s="18"/>
      <c r="M21" s="19"/>
      <c r="N21" s="12"/>
    </row>
    <row r="22" spans="1:14" s="17" customFormat="1">
      <c r="K22" s="12"/>
      <c r="L22" s="18"/>
      <c r="M22" s="19"/>
      <c r="N22" s="12"/>
    </row>
    <row r="23" spans="1:14" s="17" customFormat="1">
      <c r="K23" s="12"/>
      <c r="L23" s="18"/>
      <c r="M23" s="19"/>
      <c r="N23" s="12"/>
    </row>
    <row r="24" spans="1:14" s="17" customFormat="1">
      <c r="K24" s="12"/>
      <c r="L24" s="18"/>
      <c r="M24" s="19"/>
      <c r="N24" s="12"/>
    </row>
    <row r="25" spans="1:14" s="17" customFormat="1">
      <c r="K25" s="12"/>
      <c r="L25" s="18"/>
      <c r="M25" s="19"/>
      <c r="N25" s="12"/>
    </row>
    <row r="26" spans="1:14" s="17" customFormat="1">
      <c r="K26" s="12"/>
      <c r="L26" s="18"/>
      <c r="M26" s="19"/>
      <c r="N26" s="12"/>
    </row>
    <row r="27" spans="1:14" s="17" customFormat="1">
      <c r="K27" s="12"/>
      <c r="L27" s="18"/>
      <c r="M27" s="19"/>
      <c r="N27" s="12"/>
    </row>
    <row r="28" spans="1:14" s="17" customFormat="1">
      <c r="K28" s="12"/>
      <c r="L28" s="18"/>
      <c r="M28" s="19"/>
      <c r="N28" s="12"/>
    </row>
    <row r="29" spans="1:14" s="17" customFormat="1">
      <c r="K29" s="12"/>
      <c r="L29" s="18"/>
      <c r="M29" s="19"/>
      <c r="N29" s="12"/>
    </row>
    <row r="30" spans="1:14" s="17" customFormat="1">
      <c r="K30" s="12"/>
      <c r="L30" s="18"/>
      <c r="M30" s="19"/>
      <c r="N30" s="12"/>
    </row>
    <row r="31" spans="1:14" s="17" customFormat="1">
      <c r="K31" s="12"/>
      <c r="L31" s="12"/>
      <c r="M31" s="12"/>
      <c r="N31" s="12"/>
    </row>
    <row r="32" spans="1:14" s="17" customFormat="1"/>
    <row r="33" s="17" customFormat="1"/>
    <row r="34" s="17" customFormat="1"/>
    <row r="35" s="17" customFormat="1"/>
  </sheetData>
  <mergeCells count="4">
    <mergeCell ref="A11:I11"/>
    <mergeCell ref="A12:I12"/>
    <mergeCell ref="C15:D15"/>
    <mergeCell ref="C16:D16"/>
  </mergeCells>
  <dataValidations count="2">
    <dataValidation allowBlank="1" showInputMessage="1" showErrorMessage="1" prompt="Введите срок поставки" sqref="I17:I19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0">
      <formula1>0</formula1>
      <formula2>100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topLeftCell="A28" workbookViewId="0">
      <selection activeCell="A15" sqref="A15:E29"/>
    </sheetView>
  </sheetViews>
  <sheetFormatPr defaultRowHeight="14.4"/>
  <cols>
    <col min="1" max="1" width="6" style="17" customWidth="1"/>
    <col min="2" max="2" width="14.5546875" style="17" customWidth="1"/>
    <col min="3" max="3" width="21.109375" style="17" customWidth="1"/>
    <col min="4" max="4" width="19.5546875" style="17" customWidth="1"/>
    <col min="5" max="5" width="16.33203125" style="17" customWidth="1"/>
    <col min="6" max="6" width="36.33203125" style="17" customWidth="1"/>
    <col min="7" max="7" width="13.6640625" style="17" customWidth="1"/>
    <col min="8" max="8" width="13.44140625" style="17" customWidth="1"/>
    <col min="9" max="9" width="11.88671875" style="17" customWidth="1"/>
    <col min="10" max="10" width="15.44140625" style="17" customWidth="1"/>
    <col min="11" max="11" width="13" style="17" customWidth="1"/>
    <col min="12" max="12" width="12.88671875" style="17" customWidth="1"/>
    <col min="13" max="13" width="7.33203125" style="17" customWidth="1"/>
    <col min="14" max="16384" width="8.88671875" style="17"/>
  </cols>
  <sheetData>
    <row r="1" spans="1:14" ht="15.6">
      <c r="A1" s="16"/>
      <c r="B1" s="16"/>
      <c r="C1" s="16"/>
      <c r="D1" s="16"/>
      <c r="E1" s="16"/>
      <c r="F1" s="16"/>
      <c r="G1" s="16"/>
      <c r="H1" s="16"/>
      <c r="I1" s="16"/>
    </row>
    <row r="2" spans="1:14" ht="15.6">
      <c r="A2" s="16"/>
      <c r="B2" s="16"/>
      <c r="C2" s="16"/>
      <c r="D2" s="16"/>
      <c r="E2" s="24" t="s">
        <v>0</v>
      </c>
      <c r="F2" s="24"/>
      <c r="H2" s="16"/>
      <c r="I2" s="16"/>
    </row>
    <row r="3" spans="1:14" ht="15.6">
      <c r="A3" s="16"/>
      <c r="B3" s="16"/>
      <c r="C3" s="16"/>
      <c r="D3" s="16"/>
      <c r="E3" s="25" t="s">
        <v>1</v>
      </c>
      <c r="H3" s="16"/>
      <c r="I3" s="16"/>
    </row>
    <row r="4" spans="1:14" ht="15.6">
      <c r="A4" s="16"/>
      <c r="B4" s="16"/>
      <c r="C4" s="16"/>
      <c r="D4" s="16"/>
      <c r="E4" s="25" t="s">
        <v>6</v>
      </c>
      <c r="H4" s="16"/>
      <c r="I4" s="16"/>
    </row>
    <row r="5" spans="1:14" ht="15.6">
      <c r="A5" s="16"/>
      <c r="B5" s="16"/>
      <c r="C5" s="16"/>
      <c r="D5" s="16"/>
      <c r="E5" s="25" t="s">
        <v>7</v>
      </c>
      <c r="H5" s="16"/>
      <c r="I5" s="16"/>
    </row>
    <row r="6" spans="1:14" ht="15.6">
      <c r="A6" s="16"/>
      <c r="B6" s="16"/>
      <c r="C6" s="16"/>
      <c r="D6" s="16"/>
      <c r="E6" s="16"/>
      <c r="F6" s="16"/>
      <c r="G6" s="25"/>
      <c r="H6" s="16"/>
      <c r="I6" s="16"/>
    </row>
    <row r="7" spans="1:14" ht="15.6">
      <c r="A7" s="16"/>
      <c r="B7" s="16"/>
      <c r="C7" s="16"/>
      <c r="D7" s="16"/>
      <c r="E7" s="16"/>
      <c r="F7" s="16"/>
      <c r="G7" s="25"/>
      <c r="H7" s="16"/>
      <c r="I7" s="16"/>
    </row>
    <row r="8" spans="1:14" ht="15.6">
      <c r="A8" s="16"/>
      <c r="B8" s="16"/>
      <c r="C8" s="16"/>
      <c r="D8" s="16"/>
      <c r="E8" s="16"/>
      <c r="F8" s="16"/>
      <c r="G8" s="16"/>
      <c r="H8" s="16"/>
      <c r="I8" s="16"/>
    </row>
    <row r="9" spans="1:14" ht="15.6">
      <c r="A9" s="26" t="s">
        <v>2</v>
      </c>
      <c r="B9" s="16"/>
      <c r="C9" s="16"/>
      <c r="D9" s="16"/>
      <c r="E9" s="16"/>
      <c r="F9" s="16"/>
      <c r="G9" s="16"/>
      <c r="H9" s="16"/>
      <c r="I9" s="16"/>
    </row>
    <row r="10" spans="1:14" ht="15.6">
      <c r="A10" s="26" t="s">
        <v>5</v>
      </c>
      <c r="B10" s="27"/>
      <c r="C10" s="27"/>
      <c r="D10" s="27"/>
      <c r="E10" s="27"/>
      <c r="F10" s="27"/>
      <c r="G10" s="27"/>
      <c r="H10" s="27"/>
      <c r="I10" s="27"/>
    </row>
    <row r="11" spans="1:14" ht="15.6">
      <c r="A11" s="83" t="s">
        <v>3</v>
      </c>
      <c r="B11" s="83"/>
      <c r="C11" s="83"/>
      <c r="D11" s="83"/>
      <c r="E11" s="83"/>
      <c r="F11" s="83"/>
      <c r="G11" s="83"/>
      <c r="H11" s="83"/>
      <c r="I11" s="83"/>
    </row>
    <row r="12" spans="1:14" ht="15.6">
      <c r="A12" s="83" t="s">
        <v>4</v>
      </c>
      <c r="B12" s="84"/>
      <c r="C12" s="84"/>
      <c r="D12" s="84"/>
      <c r="E12" s="84"/>
      <c r="F12" s="84"/>
      <c r="G12" s="84"/>
      <c r="H12" s="84"/>
      <c r="I12" s="84"/>
    </row>
    <row r="13" spans="1:14" ht="15.6">
      <c r="A13" s="26" t="s">
        <v>93</v>
      </c>
      <c r="B13" s="16"/>
      <c r="C13" s="16"/>
      <c r="D13" s="16"/>
      <c r="E13" s="16"/>
      <c r="F13" s="16"/>
      <c r="G13" s="16"/>
      <c r="H13" s="16"/>
      <c r="I13" s="16"/>
    </row>
    <row r="14" spans="1:14" ht="15.6">
      <c r="A14" s="16"/>
      <c r="B14" s="16"/>
      <c r="C14" s="16"/>
      <c r="D14" s="16"/>
      <c r="E14" s="16"/>
      <c r="F14" s="16"/>
      <c r="G14" s="16"/>
      <c r="H14" s="16"/>
      <c r="I14" s="16"/>
    </row>
    <row r="15" spans="1:14" ht="93.6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12"/>
      <c r="L15" s="18"/>
      <c r="M15" s="19"/>
      <c r="N15" s="12"/>
    </row>
    <row r="16" spans="1:14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  <c r="K16" s="12"/>
      <c r="L16" s="18"/>
      <c r="M16" s="19"/>
      <c r="N16" s="12"/>
    </row>
    <row r="17" spans="1:14" ht="93.6">
      <c r="A17" s="22">
        <v>1</v>
      </c>
      <c r="B17" s="55" t="s">
        <v>20</v>
      </c>
      <c r="C17" s="42" t="s">
        <v>124</v>
      </c>
      <c r="D17" s="41" t="s">
        <v>48</v>
      </c>
      <c r="E17" s="22" t="s">
        <v>77</v>
      </c>
      <c r="F17" s="20">
        <v>300</v>
      </c>
      <c r="G17" s="20">
        <v>100</v>
      </c>
      <c r="H17" s="20">
        <f t="shared" ref="H17:H29" si="0">IFERROR(F17*G17,0)</f>
        <v>30000</v>
      </c>
      <c r="I17" s="23" t="s">
        <v>146</v>
      </c>
      <c r="J17" s="21" t="s">
        <v>80</v>
      </c>
      <c r="K17" s="12"/>
      <c r="L17" s="18"/>
      <c r="M17" s="19"/>
      <c r="N17" s="12"/>
    </row>
    <row r="18" spans="1:14" ht="31.2">
      <c r="A18" s="22">
        <v>2</v>
      </c>
      <c r="B18" s="55" t="s">
        <v>149</v>
      </c>
      <c r="C18" s="42"/>
      <c r="D18" s="41"/>
      <c r="E18" s="22" t="s">
        <v>77</v>
      </c>
      <c r="F18" s="20">
        <v>100</v>
      </c>
      <c r="G18" s="20">
        <v>450</v>
      </c>
      <c r="H18" s="20">
        <f t="shared" si="0"/>
        <v>45000</v>
      </c>
      <c r="I18" s="23" t="s">
        <v>146</v>
      </c>
      <c r="J18" s="21" t="s">
        <v>80</v>
      </c>
      <c r="K18" s="12"/>
      <c r="L18" s="18"/>
      <c r="M18" s="19"/>
      <c r="N18" s="12"/>
    </row>
    <row r="19" spans="1:14" ht="93.6">
      <c r="A19" s="22">
        <v>3</v>
      </c>
      <c r="B19" s="55" t="s">
        <v>21</v>
      </c>
      <c r="C19" s="42" t="s">
        <v>124</v>
      </c>
      <c r="D19" s="41" t="s">
        <v>49</v>
      </c>
      <c r="E19" s="22" t="s">
        <v>77</v>
      </c>
      <c r="F19" s="20">
        <v>1000</v>
      </c>
      <c r="G19" s="20">
        <v>100</v>
      </c>
      <c r="H19" s="20">
        <f t="shared" si="0"/>
        <v>100000</v>
      </c>
      <c r="I19" s="23" t="s">
        <v>146</v>
      </c>
      <c r="J19" s="21" t="s">
        <v>80</v>
      </c>
      <c r="K19" s="12"/>
      <c r="L19" s="18"/>
      <c r="M19" s="19"/>
      <c r="N19" s="12"/>
    </row>
    <row r="20" spans="1:14" ht="93.6">
      <c r="A20" s="22">
        <v>4</v>
      </c>
      <c r="B20" s="55" t="s">
        <v>26</v>
      </c>
      <c r="C20" s="15" t="s">
        <v>124</v>
      </c>
      <c r="D20" s="41" t="s">
        <v>60</v>
      </c>
      <c r="E20" s="22" t="s">
        <v>77</v>
      </c>
      <c r="F20" s="20">
        <v>300</v>
      </c>
      <c r="G20" s="20">
        <v>100</v>
      </c>
      <c r="H20" s="20">
        <f t="shared" si="0"/>
        <v>30000</v>
      </c>
      <c r="I20" s="23" t="s">
        <v>146</v>
      </c>
      <c r="J20" s="21" t="s">
        <v>80</v>
      </c>
      <c r="K20" s="12"/>
      <c r="L20" s="18"/>
      <c r="M20" s="19"/>
      <c r="N20" s="12"/>
    </row>
    <row r="21" spans="1:14" ht="93.6">
      <c r="A21" s="22">
        <v>5</v>
      </c>
      <c r="B21" s="55" t="s">
        <v>30</v>
      </c>
      <c r="C21" s="15" t="s">
        <v>124</v>
      </c>
      <c r="D21" s="41" t="s">
        <v>64</v>
      </c>
      <c r="E21" s="22" t="s">
        <v>77</v>
      </c>
      <c r="F21" s="20">
        <v>200</v>
      </c>
      <c r="G21" s="20">
        <v>100</v>
      </c>
      <c r="H21" s="20">
        <f t="shared" si="0"/>
        <v>20000</v>
      </c>
      <c r="I21" s="23" t="s">
        <v>146</v>
      </c>
      <c r="J21" s="21" t="s">
        <v>80</v>
      </c>
      <c r="K21" s="12"/>
      <c r="L21" s="18"/>
      <c r="M21" s="19"/>
      <c r="N21" s="12"/>
    </row>
    <row r="22" spans="1:14" ht="109.2">
      <c r="A22" s="22">
        <v>6</v>
      </c>
      <c r="B22" s="55" t="s">
        <v>31</v>
      </c>
      <c r="C22" s="15" t="s">
        <v>156</v>
      </c>
      <c r="D22" s="15" t="s">
        <v>124</v>
      </c>
      <c r="E22" s="22" t="s">
        <v>77</v>
      </c>
      <c r="F22" s="20">
        <v>100</v>
      </c>
      <c r="G22" s="20">
        <v>800</v>
      </c>
      <c r="H22" s="20">
        <f t="shared" si="0"/>
        <v>80000</v>
      </c>
      <c r="I22" s="23" t="s">
        <v>153</v>
      </c>
      <c r="J22" s="21" t="s">
        <v>80</v>
      </c>
      <c r="K22" s="12"/>
      <c r="L22" s="18"/>
      <c r="M22" s="19"/>
      <c r="N22" s="12"/>
    </row>
    <row r="23" spans="1:14" ht="105.6" customHeight="1">
      <c r="A23" s="22">
        <v>7</v>
      </c>
      <c r="B23" s="55" t="s">
        <v>31</v>
      </c>
      <c r="C23" s="15" t="s">
        <v>155</v>
      </c>
      <c r="D23" s="15" t="s">
        <v>124</v>
      </c>
      <c r="E23" s="22" t="s">
        <v>77</v>
      </c>
      <c r="F23" s="20">
        <v>80</v>
      </c>
      <c r="G23" s="20">
        <v>300</v>
      </c>
      <c r="H23" s="20">
        <f t="shared" si="0"/>
        <v>24000</v>
      </c>
      <c r="I23" s="23" t="s">
        <v>154</v>
      </c>
      <c r="J23" s="21" t="s">
        <v>80</v>
      </c>
      <c r="K23" s="12"/>
      <c r="L23" s="18"/>
      <c r="M23" s="19"/>
      <c r="N23" s="12"/>
    </row>
    <row r="24" spans="1:14" ht="142.19999999999999" customHeight="1">
      <c r="A24" s="22">
        <v>8</v>
      </c>
      <c r="B24" s="55" t="s">
        <v>111</v>
      </c>
      <c r="C24" s="15" t="s">
        <v>156</v>
      </c>
      <c r="D24" s="15" t="s">
        <v>124</v>
      </c>
      <c r="E24" s="22" t="s">
        <v>77</v>
      </c>
      <c r="F24" s="20">
        <v>50</v>
      </c>
      <c r="G24" s="20">
        <v>700</v>
      </c>
      <c r="H24" s="20">
        <f t="shared" si="0"/>
        <v>35000</v>
      </c>
      <c r="I24" s="23" t="s">
        <v>153</v>
      </c>
      <c r="J24" s="21" t="s">
        <v>80</v>
      </c>
      <c r="K24" s="12"/>
      <c r="L24" s="18"/>
      <c r="M24" s="19"/>
      <c r="N24" s="12"/>
    </row>
    <row r="25" spans="1:14" ht="104.4" customHeight="1">
      <c r="A25" s="22">
        <v>9</v>
      </c>
      <c r="B25" s="55" t="s">
        <v>111</v>
      </c>
      <c r="C25" s="15" t="s">
        <v>155</v>
      </c>
      <c r="D25" s="15" t="s">
        <v>124</v>
      </c>
      <c r="E25" s="22" t="s">
        <v>77</v>
      </c>
      <c r="F25" s="20">
        <v>100</v>
      </c>
      <c r="G25" s="20">
        <v>300</v>
      </c>
      <c r="H25" s="20">
        <f t="shared" si="0"/>
        <v>30000</v>
      </c>
      <c r="I25" s="23" t="s">
        <v>154</v>
      </c>
      <c r="J25" s="21" t="s">
        <v>80</v>
      </c>
      <c r="K25" s="12"/>
      <c r="L25" s="18"/>
      <c r="M25" s="19"/>
      <c r="N25" s="12"/>
    </row>
    <row r="26" spans="1:14" ht="132.6">
      <c r="A26" s="22">
        <v>10</v>
      </c>
      <c r="B26" s="55" t="s">
        <v>33</v>
      </c>
      <c r="C26" s="15" t="s">
        <v>156</v>
      </c>
      <c r="D26" s="41" t="s">
        <v>67</v>
      </c>
      <c r="E26" s="22" t="s">
        <v>77</v>
      </c>
      <c r="F26" s="20">
        <v>80</v>
      </c>
      <c r="G26" s="20">
        <v>800</v>
      </c>
      <c r="H26" s="20">
        <f t="shared" si="0"/>
        <v>64000</v>
      </c>
      <c r="I26" s="23" t="s">
        <v>153</v>
      </c>
      <c r="J26" s="21" t="s">
        <v>80</v>
      </c>
      <c r="K26" s="12"/>
      <c r="L26" s="18"/>
      <c r="M26" s="19"/>
      <c r="N26" s="12"/>
    </row>
    <row r="27" spans="1:14" ht="151.80000000000001" customHeight="1">
      <c r="A27" s="22">
        <v>11</v>
      </c>
      <c r="B27" s="55" t="s">
        <v>33</v>
      </c>
      <c r="C27" s="15" t="s">
        <v>155</v>
      </c>
      <c r="D27" s="41" t="s">
        <v>67</v>
      </c>
      <c r="E27" s="22" t="s">
        <v>77</v>
      </c>
      <c r="F27" s="20">
        <v>80</v>
      </c>
      <c r="G27" s="20">
        <v>300</v>
      </c>
      <c r="H27" s="20">
        <f t="shared" si="0"/>
        <v>24000</v>
      </c>
      <c r="I27" s="23" t="s">
        <v>154</v>
      </c>
      <c r="J27" s="21" t="s">
        <v>80</v>
      </c>
      <c r="K27" s="12"/>
      <c r="L27" s="18"/>
      <c r="M27" s="19"/>
      <c r="N27" s="12"/>
    </row>
    <row r="28" spans="1:14" ht="66.599999999999994">
      <c r="A28" s="22">
        <v>12</v>
      </c>
      <c r="B28" s="55" t="s">
        <v>39</v>
      </c>
      <c r="C28" s="22"/>
      <c r="D28" s="41" t="s">
        <v>75</v>
      </c>
      <c r="E28" s="22" t="s">
        <v>77</v>
      </c>
      <c r="F28" s="20">
        <v>5</v>
      </c>
      <c r="G28" s="20">
        <v>1100</v>
      </c>
      <c r="H28" s="20">
        <f t="shared" si="0"/>
        <v>5500</v>
      </c>
      <c r="I28" s="23" t="s">
        <v>146</v>
      </c>
      <c r="J28" s="21" t="s">
        <v>80</v>
      </c>
      <c r="K28" s="12"/>
      <c r="L28" s="18"/>
      <c r="M28" s="19"/>
      <c r="N28" s="12"/>
    </row>
    <row r="29" spans="1:14" ht="93.6">
      <c r="A29" s="22">
        <v>13</v>
      </c>
      <c r="B29" s="55" t="s">
        <v>35</v>
      </c>
      <c r="C29" s="15" t="s">
        <v>124</v>
      </c>
      <c r="D29" s="41" t="s">
        <v>69</v>
      </c>
      <c r="E29" s="22" t="s">
        <v>77</v>
      </c>
      <c r="F29" s="20">
        <v>300</v>
      </c>
      <c r="G29" s="20">
        <v>100</v>
      </c>
      <c r="H29" s="20">
        <f t="shared" si="0"/>
        <v>30000</v>
      </c>
      <c r="I29" s="23" t="s">
        <v>146</v>
      </c>
      <c r="J29" s="21" t="s">
        <v>80</v>
      </c>
      <c r="K29" s="12"/>
      <c r="L29" s="18"/>
      <c r="M29" s="19"/>
      <c r="N29" s="12"/>
    </row>
    <row r="30" spans="1:14">
      <c r="G30" s="56" t="s">
        <v>139</v>
      </c>
      <c r="H30" s="33">
        <f>SUM(H17:H29)</f>
        <v>517500</v>
      </c>
      <c r="K30" s="12"/>
      <c r="L30" s="18"/>
      <c r="M30" s="19"/>
      <c r="N30" s="12"/>
    </row>
    <row r="31" spans="1:14">
      <c r="K31" s="12"/>
      <c r="L31" s="18"/>
      <c r="M31" s="19"/>
      <c r="N31" s="12"/>
    </row>
    <row r="32" spans="1:14">
      <c r="K32" s="12"/>
      <c r="L32" s="18"/>
      <c r="M32" s="19"/>
      <c r="N32" s="12"/>
    </row>
    <row r="33" spans="11:14">
      <c r="K33" s="12"/>
      <c r="L33" s="18"/>
      <c r="M33" s="19"/>
      <c r="N33" s="12"/>
    </row>
    <row r="34" spans="11:14">
      <c r="K34" s="12"/>
      <c r="L34" s="18"/>
      <c r="M34" s="19"/>
      <c r="N34" s="12"/>
    </row>
    <row r="35" spans="11:14">
      <c r="K35" s="12"/>
      <c r="L35" s="18"/>
      <c r="M35" s="19"/>
      <c r="N35" s="12"/>
    </row>
    <row r="36" spans="11:14">
      <c r="K36" s="12"/>
      <c r="L36" s="18"/>
      <c r="M36" s="19"/>
      <c r="N36" s="12"/>
    </row>
    <row r="37" spans="11:14">
      <c r="K37" s="12"/>
      <c r="L37" s="12"/>
      <c r="M37" s="12"/>
      <c r="N37" s="12"/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6">
      <formula1>0</formula1>
      <formula2>100</formula2>
    </dataValidation>
    <dataValidation allowBlank="1" showInputMessage="1" showErrorMessage="1" prompt="Введите срок поставки" sqref="I17:I29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"/>
  <sheetViews>
    <sheetView zoomScaleNormal="100" workbookViewId="0">
      <selection activeCell="A15" sqref="A15:E24"/>
    </sheetView>
  </sheetViews>
  <sheetFormatPr defaultRowHeight="14.4"/>
  <cols>
    <col min="1" max="1" width="6" style="17" customWidth="1"/>
    <col min="2" max="2" width="17.109375" style="17" customWidth="1"/>
    <col min="3" max="3" width="20.77734375" style="17" customWidth="1"/>
    <col min="4" max="4" width="31" style="17" customWidth="1"/>
    <col min="5" max="5" width="16.33203125" style="17" customWidth="1"/>
    <col min="6" max="6" width="19.77734375" style="17" customWidth="1"/>
    <col min="7" max="7" width="13.6640625" style="17" customWidth="1"/>
    <col min="8" max="8" width="13.44140625" style="17" customWidth="1"/>
    <col min="9" max="9" width="11.88671875" style="17" customWidth="1"/>
    <col min="10" max="10" width="15.44140625" style="17" customWidth="1"/>
    <col min="11" max="11" width="13" style="17" customWidth="1"/>
    <col min="12" max="12" width="12.88671875" style="17" customWidth="1"/>
    <col min="13" max="13" width="7.33203125" style="17" customWidth="1"/>
    <col min="14" max="16384" width="8.88671875" style="17"/>
  </cols>
  <sheetData>
    <row r="1" spans="1:14" ht="15.6">
      <c r="A1" s="16"/>
      <c r="B1" s="16"/>
      <c r="C1" s="16"/>
      <c r="D1" s="16"/>
      <c r="E1" s="16"/>
      <c r="F1" s="16"/>
      <c r="G1" s="16"/>
      <c r="H1" s="16"/>
      <c r="I1" s="16"/>
    </row>
    <row r="2" spans="1:14" ht="15.6">
      <c r="A2" s="16"/>
      <c r="B2" s="16"/>
      <c r="C2" s="16"/>
      <c r="D2" s="16"/>
      <c r="E2" s="24" t="s">
        <v>0</v>
      </c>
      <c r="F2" s="24"/>
      <c r="H2" s="16"/>
      <c r="I2" s="16"/>
    </row>
    <row r="3" spans="1:14" ht="15.6">
      <c r="A3" s="16"/>
      <c r="B3" s="16"/>
      <c r="C3" s="16"/>
      <c r="D3" s="16"/>
      <c r="E3" s="25" t="s">
        <v>1</v>
      </c>
      <c r="H3" s="16"/>
      <c r="I3" s="16"/>
    </row>
    <row r="4" spans="1:14" ht="15.6">
      <c r="A4" s="16"/>
      <c r="B4" s="16"/>
      <c r="C4" s="16"/>
      <c r="D4" s="16"/>
      <c r="E4" s="25" t="s">
        <v>6</v>
      </c>
      <c r="H4" s="16"/>
      <c r="I4" s="16"/>
    </row>
    <row r="5" spans="1:14" ht="15.6">
      <c r="A5" s="16"/>
      <c r="B5" s="16"/>
      <c r="C5" s="16"/>
      <c r="D5" s="16"/>
      <c r="E5" s="25" t="s">
        <v>7</v>
      </c>
      <c r="H5" s="16"/>
      <c r="I5" s="16"/>
    </row>
    <row r="6" spans="1:14" ht="15.6">
      <c r="A6" s="16"/>
      <c r="B6" s="16"/>
      <c r="C6" s="16"/>
      <c r="D6" s="16"/>
      <c r="E6" s="16"/>
      <c r="F6" s="16"/>
      <c r="G6" s="25"/>
      <c r="H6" s="16"/>
      <c r="I6" s="16"/>
    </row>
    <row r="7" spans="1:14" ht="15.6">
      <c r="A7" s="16"/>
      <c r="B7" s="16"/>
      <c r="C7" s="16"/>
      <c r="D7" s="16"/>
      <c r="E7" s="16"/>
      <c r="F7" s="16"/>
      <c r="G7" s="25"/>
      <c r="H7" s="16"/>
      <c r="I7" s="16"/>
    </row>
    <row r="8" spans="1:14" ht="15.6">
      <c r="A8" s="16"/>
      <c r="B8" s="16"/>
      <c r="C8" s="16"/>
      <c r="D8" s="16"/>
      <c r="E8" s="16"/>
      <c r="F8" s="16"/>
      <c r="G8" s="16"/>
      <c r="H8" s="16"/>
      <c r="I8" s="16"/>
    </row>
    <row r="9" spans="1:14" ht="15.6">
      <c r="A9" s="26" t="s">
        <v>2</v>
      </c>
      <c r="B9" s="16"/>
      <c r="C9" s="16"/>
      <c r="D9" s="16"/>
      <c r="E9" s="16"/>
      <c r="F9" s="16"/>
      <c r="G9" s="16"/>
      <c r="H9" s="16"/>
      <c r="I9" s="16"/>
    </row>
    <row r="10" spans="1:14" ht="15.6">
      <c r="A10" s="26" t="s">
        <v>5</v>
      </c>
      <c r="B10" s="27"/>
      <c r="C10" s="27"/>
      <c r="D10" s="27"/>
      <c r="E10" s="27"/>
      <c r="F10" s="27"/>
      <c r="G10" s="27"/>
      <c r="H10" s="27"/>
      <c r="I10" s="27"/>
    </row>
    <row r="11" spans="1:14" ht="15.6">
      <c r="A11" s="83" t="s">
        <v>3</v>
      </c>
      <c r="B11" s="83"/>
      <c r="C11" s="83"/>
      <c r="D11" s="83"/>
      <c r="E11" s="83"/>
      <c r="F11" s="83"/>
      <c r="G11" s="83"/>
      <c r="H11" s="83"/>
      <c r="I11" s="83"/>
    </row>
    <row r="12" spans="1:14" ht="15.6">
      <c r="A12" s="83" t="s">
        <v>4</v>
      </c>
      <c r="B12" s="84"/>
      <c r="C12" s="84"/>
      <c r="D12" s="84"/>
      <c r="E12" s="84"/>
      <c r="F12" s="84"/>
      <c r="G12" s="84"/>
      <c r="H12" s="84"/>
      <c r="I12" s="84"/>
    </row>
    <row r="13" spans="1:14" ht="15.6">
      <c r="A13" s="26" t="s">
        <v>93</v>
      </c>
      <c r="B13" s="16"/>
      <c r="C13" s="16"/>
      <c r="D13" s="16"/>
      <c r="E13" s="16"/>
      <c r="F13" s="16"/>
      <c r="G13" s="16"/>
      <c r="H13" s="16"/>
      <c r="I13" s="16"/>
    </row>
    <row r="14" spans="1:14" ht="15.6">
      <c r="A14" s="16"/>
      <c r="B14" s="16"/>
      <c r="C14" s="16"/>
      <c r="D14" s="16"/>
      <c r="E14" s="16"/>
      <c r="F14" s="16"/>
      <c r="G14" s="16"/>
      <c r="H14" s="16"/>
      <c r="I14" s="16"/>
    </row>
    <row r="15" spans="1:14" ht="93.6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12"/>
      <c r="L15" s="18"/>
      <c r="M15" s="19"/>
      <c r="N15" s="12"/>
    </row>
    <row r="16" spans="1:14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  <c r="K16" s="12"/>
      <c r="L16" s="18"/>
      <c r="M16" s="19"/>
      <c r="N16" s="12"/>
    </row>
    <row r="17" spans="1:14" ht="93.6">
      <c r="A17" s="29">
        <v>1</v>
      </c>
      <c r="B17" s="55" t="s">
        <v>16</v>
      </c>
      <c r="C17" s="42" t="s">
        <v>124</v>
      </c>
      <c r="D17" s="41" t="s">
        <v>41</v>
      </c>
      <c r="E17" s="22" t="s">
        <v>77</v>
      </c>
      <c r="F17" s="20">
        <v>500</v>
      </c>
      <c r="G17" s="20">
        <v>550</v>
      </c>
      <c r="H17" s="20">
        <f>IFERROR(F17*G17,0)</f>
        <v>275000</v>
      </c>
      <c r="I17" s="23" t="s">
        <v>146</v>
      </c>
      <c r="J17" s="21" t="s">
        <v>80</v>
      </c>
      <c r="K17" s="12"/>
      <c r="L17" s="18"/>
      <c r="M17" s="19"/>
      <c r="N17" s="12"/>
    </row>
    <row r="18" spans="1:14" ht="93.6">
      <c r="A18" s="29">
        <v>2</v>
      </c>
      <c r="B18" s="55" t="s">
        <v>98</v>
      </c>
      <c r="C18" s="42" t="s">
        <v>124</v>
      </c>
      <c r="D18" s="57" t="s">
        <v>99</v>
      </c>
      <c r="E18" s="22" t="s">
        <v>77</v>
      </c>
      <c r="F18" s="20">
        <v>500</v>
      </c>
      <c r="G18" s="20">
        <v>500</v>
      </c>
      <c r="H18" s="20">
        <f t="shared" ref="H18:H24" si="0">IFERROR(F18*G18,0)</f>
        <v>250000</v>
      </c>
      <c r="I18" s="23" t="s">
        <v>146</v>
      </c>
      <c r="J18" s="21" t="s">
        <v>80</v>
      </c>
      <c r="K18" s="12"/>
      <c r="L18" s="18"/>
      <c r="M18" s="19"/>
      <c r="N18" s="12"/>
    </row>
    <row r="19" spans="1:14" ht="132.6">
      <c r="A19" s="29">
        <v>3</v>
      </c>
      <c r="B19" s="55" t="s">
        <v>82</v>
      </c>
      <c r="C19" s="42"/>
      <c r="D19" s="41" t="s">
        <v>46</v>
      </c>
      <c r="E19" s="22" t="s">
        <v>77</v>
      </c>
      <c r="F19" s="20">
        <v>20</v>
      </c>
      <c r="G19" s="20">
        <v>1600</v>
      </c>
      <c r="H19" s="20">
        <f t="shared" si="0"/>
        <v>32000</v>
      </c>
      <c r="I19" s="23" t="s">
        <v>146</v>
      </c>
      <c r="J19" s="21" t="s">
        <v>80</v>
      </c>
      <c r="K19" s="12"/>
      <c r="L19" s="18"/>
      <c r="M19" s="19"/>
      <c r="N19" s="12"/>
    </row>
    <row r="20" spans="1:14" ht="145.80000000000001">
      <c r="A20" s="29">
        <v>4</v>
      </c>
      <c r="B20" s="55" t="s">
        <v>85</v>
      </c>
      <c r="C20" s="22"/>
      <c r="D20" s="41" t="s">
        <v>57</v>
      </c>
      <c r="E20" s="22" t="s">
        <v>77</v>
      </c>
      <c r="F20" s="20">
        <v>20</v>
      </c>
      <c r="G20" s="20">
        <v>1800</v>
      </c>
      <c r="H20" s="20">
        <f t="shared" si="0"/>
        <v>36000</v>
      </c>
      <c r="I20" s="23" t="s">
        <v>146</v>
      </c>
      <c r="J20" s="21" t="s">
        <v>80</v>
      </c>
      <c r="K20" s="12"/>
      <c r="L20" s="18"/>
      <c r="M20" s="19"/>
      <c r="N20" s="12"/>
    </row>
    <row r="21" spans="1:14" ht="93.6">
      <c r="A21" s="29">
        <v>5</v>
      </c>
      <c r="B21" s="55" t="s">
        <v>27</v>
      </c>
      <c r="C21" s="15" t="s">
        <v>124</v>
      </c>
      <c r="D21" s="41" t="s">
        <v>61</v>
      </c>
      <c r="E21" s="22" t="s">
        <v>77</v>
      </c>
      <c r="F21" s="20">
        <v>5</v>
      </c>
      <c r="G21" s="20">
        <v>850</v>
      </c>
      <c r="H21" s="20">
        <f t="shared" si="0"/>
        <v>4250</v>
      </c>
      <c r="I21" s="23" t="s">
        <v>146</v>
      </c>
      <c r="J21" s="21" t="s">
        <v>80</v>
      </c>
      <c r="K21" s="12"/>
      <c r="L21" s="18"/>
      <c r="M21" s="19"/>
      <c r="N21" s="12"/>
    </row>
    <row r="22" spans="1:14" ht="93.6">
      <c r="A22" s="29">
        <v>6</v>
      </c>
      <c r="B22" s="55" t="s">
        <v>105</v>
      </c>
      <c r="C22" s="15" t="s">
        <v>124</v>
      </c>
      <c r="D22" s="57" t="s">
        <v>106</v>
      </c>
      <c r="E22" s="22" t="s">
        <v>77</v>
      </c>
      <c r="F22" s="20">
        <v>200</v>
      </c>
      <c r="G22" s="20">
        <v>550</v>
      </c>
      <c r="H22" s="20">
        <f t="shared" si="0"/>
        <v>110000</v>
      </c>
      <c r="I22" s="23" t="s">
        <v>146</v>
      </c>
      <c r="J22" s="21" t="s">
        <v>80</v>
      </c>
      <c r="K22" s="12"/>
      <c r="L22" s="18"/>
      <c r="M22" s="19"/>
      <c r="N22" s="12"/>
    </row>
    <row r="23" spans="1:14" ht="132.6">
      <c r="A23" s="29">
        <v>7</v>
      </c>
      <c r="B23" s="55" t="s">
        <v>114</v>
      </c>
      <c r="C23" s="22"/>
      <c r="D23" s="41" t="s">
        <v>71</v>
      </c>
      <c r="E23" s="22" t="s">
        <v>77</v>
      </c>
      <c r="F23" s="20">
        <v>100</v>
      </c>
      <c r="G23" s="20">
        <v>350</v>
      </c>
      <c r="H23" s="20">
        <f t="shared" si="0"/>
        <v>35000</v>
      </c>
      <c r="I23" s="23" t="s">
        <v>146</v>
      </c>
      <c r="J23" s="21" t="s">
        <v>80</v>
      </c>
      <c r="K23" s="12"/>
      <c r="L23" s="18"/>
      <c r="M23" s="19"/>
      <c r="N23" s="12"/>
    </row>
    <row r="24" spans="1:14" ht="93.6">
      <c r="A24" s="29">
        <v>8</v>
      </c>
      <c r="B24" s="55" t="s">
        <v>40</v>
      </c>
      <c r="C24" s="15" t="s">
        <v>124</v>
      </c>
      <c r="D24" s="41" t="s">
        <v>76</v>
      </c>
      <c r="E24" s="22" t="s">
        <v>77</v>
      </c>
      <c r="F24" s="20">
        <v>300</v>
      </c>
      <c r="G24" s="20">
        <v>430</v>
      </c>
      <c r="H24" s="20">
        <f t="shared" si="0"/>
        <v>129000</v>
      </c>
      <c r="I24" s="23" t="s">
        <v>146</v>
      </c>
      <c r="J24" s="21" t="s">
        <v>80</v>
      </c>
      <c r="K24" s="12"/>
      <c r="L24" s="18"/>
      <c r="M24" s="19"/>
      <c r="N24" s="12"/>
    </row>
    <row r="25" spans="1:14">
      <c r="A25" s="12"/>
      <c r="B25" s="12"/>
      <c r="C25" s="12"/>
      <c r="D25" s="12"/>
      <c r="E25" s="12"/>
      <c r="F25" s="12"/>
      <c r="G25" s="56" t="s">
        <v>139</v>
      </c>
      <c r="H25" s="33">
        <f>SUM(H17:H24)</f>
        <v>871250</v>
      </c>
      <c r="K25" s="12"/>
      <c r="L25" s="18"/>
      <c r="M25" s="19"/>
      <c r="N25" s="12"/>
    </row>
    <row r="26" spans="1:14">
      <c r="K26" s="12"/>
      <c r="L26" s="18"/>
      <c r="M26" s="19"/>
      <c r="N26" s="12"/>
    </row>
    <row r="27" spans="1:14">
      <c r="K27" s="12"/>
      <c r="L27" s="18"/>
      <c r="M27" s="19"/>
      <c r="N27" s="12"/>
    </row>
    <row r="28" spans="1:14">
      <c r="K28" s="12"/>
      <c r="L28" s="18"/>
      <c r="M28" s="19"/>
      <c r="N28" s="12"/>
    </row>
    <row r="29" spans="1:14">
      <c r="K29" s="12"/>
      <c r="L29" s="18"/>
      <c r="M29" s="19"/>
      <c r="N29" s="12"/>
    </row>
    <row r="30" spans="1:14">
      <c r="K30" s="12"/>
      <c r="L30" s="18"/>
      <c r="M30" s="19"/>
      <c r="N30" s="12"/>
    </row>
    <row r="31" spans="1:14">
      <c r="K31" s="12"/>
      <c r="L31" s="18"/>
      <c r="M31" s="19"/>
      <c r="N31" s="12"/>
    </row>
    <row r="32" spans="1:14">
      <c r="K32" s="12"/>
      <c r="L32" s="18"/>
      <c r="M32" s="19"/>
      <c r="N32" s="12"/>
    </row>
    <row r="33" spans="11:14">
      <c r="K33" s="12"/>
      <c r="L33" s="18"/>
      <c r="M33" s="19"/>
      <c r="N33" s="12"/>
    </row>
    <row r="34" spans="11:14">
      <c r="K34" s="12"/>
      <c r="L34" s="18"/>
      <c r="M34" s="19"/>
      <c r="N34" s="12"/>
    </row>
    <row r="35" spans="11:14">
      <c r="K35" s="12"/>
      <c r="L35" s="18"/>
      <c r="M35" s="19"/>
      <c r="N35" s="12"/>
    </row>
    <row r="36" spans="11:14">
      <c r="K36" s="12"/>
      <c r="L36" s="18"/>
      <c r="M36" s="19"/>
      <c r="N36" s="12"/>
    </row>
    <row r="37" spans="11:14">
      <c r="K37" s="12"/>
      <c r="L37" s="12"/>
      <c r="M37" s="12"/>
      <c r="N37" s="12"/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6">
      <formula1>0</formula1>
      <formula2>100</formula2>
    </dataValidation>
    <dataValidation allowBlank="1" showInputMessage="1" showErrorMessage="1" prompt="Введите срок поставки" sqref="I17:I24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1"/>
  <sheetViews>
    <sheetView topLeftCell="A34" zoomScaleNormal="100" workbookViewId="0">
      <selection activeCell="A15" sqref="A15:E40"/>
    </sheetView>
  </sheetViews>
  <sheetFormatPr defaultRowHeight="14.4"/>
  <cols>
    <col min="1" max="1" width="6" style="17" customWidth="1"/>
    <col min="2" max="2" width="14.77734375" style="17" customWidth="1"/>
    <col min="3" max="3" width="18.33203125" style="17" customWidth="1"/>
    <col min="4" max="4" width="41.77734375" style="17" customWidth="1"/>
    <col min="5" max="5" width="16.33203125" style="17" customWidth="1"/>
    <col min="6" max="6" width="24.44140625" style="17" customWidth="1"/>
    <col min="7" max="7" width="13.6640625" style="17" customWidth="1"/>
    <col min="8" max="8" width="13.44140625" style="17" customWidth="1"/>
    <col min="9" max="9" width="11.88671875" style="17" customWidth="1"/>
    <col min="10" max="10" width="15.44140625" style="17" customWidth="1"/>
    <col min="11" max="11" width="13" style="17" customWidth="1"/>
    <col min="12" max="12" width="12.88671875" style="17" customWidth="1"/>
    <col min="13" max="13" width="7.33203125" style="17" customWidth="1"/>
    <col min="14" max="16384" width="8.88671875" style="17"/>
  </cols>
  <sheetData>
    <row r="1" spans="1:14" ht="15.6">
      <c r="A1" s="16"/>
      <c r="B1" s="16"/>
      <c r="C1" s="16"/>
      <c r="D1" s="16"/>
      <c r="E1" s="16"/>
      <c r="F1" s="16"/>
      <c r="G1" s="16"/>
      <c r="H1" s="16"/>
      <c r="I1" s="16"/>
    </row>
    <row r="2" spans="1:14" ht="15.6">
      <c r="A2" s="16"/>
      <c r="B2" s="16"/>
      <c r="C2" s="16"/>
      <c r="D2" s="16"/>
      <c r="E2" s="24" t="s">
        <v>0</v>
      </c>
      <c r="F2" s="24"/>
      <c r="H2" s="16"/>
      <c r="I2" s="16"/>
    </row>
    <row r="3" spans="1:14" ht="15.6">
      <c r="A3" s="16"/>
      <c r="B3" s="16"/>
      <c r="C3" s="16"/>
      <c r="D3" s="16"/>
      <c r="E3" s="25" t="s">
        <v>1</v>
      </c>
      <c r="H3" s="16"/>
      <c r="I3" s="16"/>
    </row>
    <row r="4" spans="1:14" ht="15.6">
      <c r="A4" s="16"/>
      <c r="B4" s="16"/>
      <c r="C4" s="16"/>
      <c r="D4" s="16"/>
      <c r="E4" s="25" t="s">
        <v>6</v>
      </c>
      <c r="H4" s="16"/>
      <c r="I4" s="16"/>
    </row>
    <row r="5" spans="1:14" ht="15.6">
      <c r="A5" s="16"/>
      <c r="B5" s="16"/>
      <c r="C5" s="16"/>
      <c r="D5" s="16"/>
      <c r="E5" s="25" t="s">
        <v>7</v>
      </c>
      <c r="H5" s="16"/>
      <c r="I5" s="16"/>
    </row>
    <row r="6" spans="1:14" ht="15.6">
      <c r="A6" s="16"/>
      <c r="B6" s="16"/>
      <c r="C6" s="16"/>
      <c r="D6" s="16"/>
      <c r="E6" s="16"/>
      <c r="F6" s="16"/>
      <c r="G6" s="25"/>
      <c r="H6" s="16"/>
      <c r="I6" s="16"/>
    </row>
    <row r="7" spans="1:14" ht="15.6">
      <c r="A7" s="16"/>
      <c r="B7" s="16"/>
      <c r="C7" s="16"/>
      <c r="D7" s="16"/>
      <c r="E7" s="16"/>
      <c r="F7" s="16"/>
      <c r="G7" s="25"/>
      <c r="H7" s="16"/>
      <c r="I7" s="16"/>
    </row>
    <row r="8" spans="1:14" ht="15.6">
      <c r="A8" s="16"/>
      <c r="B8" s="16"/>
      <c r="C8" s="16"/>
      <c r="D8" s="16"/>
      <c r="E8" s="16"/>
      <c r="F8" s="16"/>
      <c r="G8" s="16"/>
      <c r="H8" s="16"/>
      <c r="I8" s="16"/>
    </row>
    <row r="9" spans="1:14" ht="15.6">
      <c r="A9" s="26" t="s">
        <v>2</v>
      </c>
      <c r="B9" s="16"/>
      <c r="C9" s="16"/>
      <c r="D9" s="16"/>
      <c r="E9" s="16"/>
      <c r="F9" s="16"/>
      <c r="G9" s="16"/>
      <c r="H9" s="16"/>
      <c r="I9" s="16"/>
    </row>
    <row r="10" spans="1:14" ht="15.6">
      <c r="A10" s="26" t="s">
        <v>5</v>
      </c>
      <c r="B10" s="27"/>
      <c r="C10" s="27"/>
      <c r="D10" s="27"/>
      <c r="E10" s="27"/>
      <c r="F10" s="27"/>
      <c r="G10" s="27"/>
      <c r="H10" s="27"/>
      <c r="I10" s="27"/>
    </row>
    <row r="11" spans="1:14" ht="15.6">
      <c r="A11" s="83" t="s">
        <v>3</v>
      </c>
      <c r="B11" s="83"/>
      <c r="C11" s="83"/>
      <c r="D11" s="83"/>
      <c r="E11" s="83"/>
      <c r="F11" s="83"/>
      <c r="G11" s="83"/>
      <c r="H11" s="83"/>
      <c r="I11" s="83"/>
    </row>
    <row r="12" spans="1:14" ht="15.6">
      <c r="A12" s="83" t="s">
        <v>4</v>
      </c>
      <c r="B12" s="84"/>
      <c r="C12" s="84"/>
      <c r="D12" s="84"/>
      <c r="E12" s="84"/>
      <c r="F12" s="84"/>
      <c r="G12" s="84"/>
      <c r="H12" s="84"/>
      <c r="I12" s="84"/>
    </row>
    <row r="13" spans="1:14" ht="15.6">
      <c r="A13" s="26" t="s">
        <v>93</v>
      </c>
      <c r="B13" s="16"/>
      <c r="C13" s="16"/>
      <c r="D13" s="16"/>
      <c r="E13" s="16"/>
      <c r="F13" s="16"/>
      <c r="G13" s="16"/>
      <c r="H13" s="16"/>
      <c r="I13" s="16"/>
    </row>
    <row r="14" spans="1:14" ht="15.6">
      <c r="A14" s="16"/>
      <c r="B14" s="16"/>
      <c r="C14" s="16"/>
      <c r="D14" s="16"/>
      <c r="E14" s="16"/>
      <c r="F14" s="16"/>
      <c r="G14" s="16"/>
      <c r="H14" s="16"/>
      <c r="I14" s="16"/>
    </row>
    <row r="15" spans="1:14" ht="93.6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12"/>
      <c r="L15" s="18"/>
      <c r="M15" s="19"/>
      <c r="N15" s="12"/>
    </row>
    <row r="16" spans="1:14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  <c r="K16" s="12"/>
      <c r="L16" s="18"/>
      <c r="M16" s="19"/>
      <c r="N16" s="12"/>
    </row>
    <row r="17" spans="1:14" ht="132.6">
      <c r="A17" s="77">
        <v>1</v>
      </c>
      <c r="B17" s="55" t="s">
        <v>17</v>
      </c>
      <c r="C17" s="42"/>
      <c r="D17" s="41" t="s">
        <v>42</v>
      </c>
      <c r="E17" s="22" t="s">
        <v>77</v>
      </c>
      <c r="F17" s="20">
        <v>40</v>
      </c>
      <c r="G17" s="20">
        <v>850</v>
      </c>
      <c r="H17" s="20">
        <f>IFERROR(F17*G17,0)</f>
        <v>34000</v>
      </c>
      <c r="I17" s="23" t="s">
        <v>146</v>
      </c>
      <c r="J17" s="21" t="s">
        <v>80</v>
      </c>
      <c r="K17" s="12"/>
      <c r="L17" s="18"/>
      <c r="M17" s="19"/>
      <c r="N17" s="12"/>
    </row>
    <row r="18" spans="1:14" ht="109.2">
      <c r="A18" s="77">
        <v>2</v>
      </c>
      <c r="B18" s="55" t="s">
        <v>18</v>
      </c>
      <c r="C18" s="42"/>
      <c r="D18" s="41" t="s">
        <v>43</v>
      </c>
      <c r="E18" s="22" t="s">
        <v>77</v>
      </c>
      <c r="F18" s="20">
        <v>40</v>
      </c>
      <c r="G18" s="20">
        <v>1250</v>
      </c>
      <c r="H18" s="20">
        <f t="shared" ref="H18:H33" si="0">IFERROR(F18*G18,0)</f>
        <v>50000</v>
      </c>
      <c r="I18" s="23" t="s">
        <v>146</v>
      </c>
      <c r="J18" s="21" t="s">
        <v>80</v>
      </c>
      <c r="K18" s="12"/>
      <c r="L18" s="18"/>
      <c r="M18" s="19"/>
      <c r="N18" s="12"/>
    </row>
    <row r="19" spans="1:14" ht="27">
      <c r="A19" s="77">
        <v>3</v>
      </c>
      <c r="B19" s="55" t="s">
        <v>96</v>
      </c>
      <c r="C19" s="42"/>
      <c r="D19" s="57" t="s">
        <v>95</v>
      </c>
      <c r="E19" s="22" t="s">
        <v>94</v>
      </c>
      <c r="F19" s="20">
        <v>50</v>
      </c>
      <c r="G19" s="20">
        <v>80</v>
      </c>
      <c r="H19" s="20">
        <f t="shared" si="0"/>
        <v>4000</v>
      </c>
      <c r="I19" s="23" t="s">
        <v>146</v>
      </c>
      <c r="J19" s="21" t="s">
        <v>80</v>
      </c>
      <c r="K19" s="12"/>
      <c r="L19" s="18"/>
      <c r="M19" s="19"/>
      <c r="N19" s="12"/>
    </row>
    <row r="20" spans="1:14" ht="27">
      <c r="A20" s="77">
        <v>4</v>
      </c>
      <c r="B20" s="55" t="s">
        <v>97</v>
      </c>
      <c r="C20" s="42"/>
      <c r="D20" s="41" t="s">
        <v>44</v>
      </c>
      <c r="E20" s="22" t="s">
        <v>77</v>
      </c>
      <c r="F20" s="20">
        <v>50</v>
      </c>
      <c r="G20" s="20">
        <v>190</v>
      </c>
      <c r="H20" s="20">
        <f t="shared" si="0"/>
        <v>9500</v>
      </c>
      <c r="I20" s="23" t="s">
        <v>146</v>
      </c>
      <c r="J20" s="21" t="s">
        <v>80</v>
      </c>
      <c r="K20" s="12"/>
      <c r="L20" s="18"/>
      <c r="M20" s="19"/>
      <c r="N20" s="12"/>
    </row>
    <row r="21" spans="1:14" ht="31.2">
      <c r="A21" s="77">
        <v>5</v>
      </c>
      <c r="B21" s="55" t="s">
        <v>19</v>
      </c>
      <c r="C21" s="42"/>
      <c r="D21" s="41" t="s">
        <v>44</v>
      </c>
      <c r="E21" s="22" t="s">
        <v>77</v>
      </c>
      <c r="F21" s="20">
        <v>25</v>
      </c>
      <c r="G21" s="20">
        <v>350</v>
      </c>
      <c r="H21" s="20">
        <f t="shared" si="0"/>
        <v>8750</v>
      </c>
      <c r="I21" s="23" t="s">
        <v>146</v>
      </c>
      <c r="J21" s="21" t="s">
        <v>80</v>
      </c>
      <c r="K21" s="12"/>
      <c r="L21" s="18"/>
      <c r="M21" s="19"/>
      <c r="N21" s="12"/>
    </row>
    <row r="22" spans="1:14" ht="78">
      <c r="A22" s="77">
        <v>6</v>
      </c>
      <c r="B22" s="55" t="s">
        <v>81</v>
      </c>
      <c r="C22" s="42" t="s">
        <v>147</v>
      </c>
      <c r="D22" s="41" t="s">
        <v>45</v>
      </c>
      <c r="E22" s="22" t="s">
        <v>78</v>
      </c>
      <c r="F22" s="20">
        <v>100</v>
      </c>
      <c r="G22" s="20">
        <v>285</v>
      </c>
      <c r="H22" s="20">
        <f t="shared" si="0"/>
        <v>28500</v>
      </c>
      <c r="I22" s="23" t="s">
        <v>146</v>
      </c>
      <c r="J22" s="21" t="s">
        <v>80</v>
      </c>
      <c r="K22" s="12"/>
      <c r="L22" s="18"/>
      <c r="M22" s="19"/>
      <c r="N22" s="12"/>
    </row>
    <row r="23" spans="1:14" ht="31.2">
      <c r="A23" s="77">
        <v>7</v>
      </c>
      <c r="B23" s="55" t="s">
        <v>148</v>
      </c>
      <c r="C23" s="42"/>
      <c r="D23" s="41"/>
      <c r="E23" s="22" t="s">
        <v>94</v>
      </c>
      <c r="F23" s="20">
        <v>40</v>
      </c>
      <c r="G23" s="20">
        <v>450</v>
      </c>
      <c r="H23" s="20">
        <f t="shared" si="0"/>
        <v>18000</v>
      </c>
      <c r="I23" s="23" t="s">
        <v>146</v>
      </c>
      <c r="J23" s="21" t="s">
        <v>80</v>
      </c>
      <c r="K23" s="12"/>
      <c r="L23" s="18"/>
      <c r="M23" s="19"/>
      <c r="N23" s="12"/>
    </row>
    <row r="24" spans="1:14" ht="31.2">
      <c r="A24" s="77">
        <v>8</v>
      </c>
      <c r="B24" s="55" t="s">
        <v>22</v>
      </c>
      <c r="C24" s="42"/>
      <c r="D24" s="41" t="s">
        <v>50</v>
      </c>
      <c r="E24" s="22" t="s">
        <v>77</v>
      </c>
      <c r="F24" s="20">
        <v>25</v>
      </c>
      <c r="G24" s="20">
        <v>220</v>
      </c>
      <c r="H24" s="20">
        <f t="shared" si="0"/>
        <v>5500</v>
      </c>
      <c r="I24" s="23" t="s">
        <v>146</v>
      </c>
      <c r="J24" s="21" t="s">
        <v>80</v>
      </c>
      <c r="K24" s="12"/>
      <c r="L24" s="18"/>
      <c r="M24" s="19"/>
      <c r="N24" s="12"/>
    </row>
    <row r="25" spans="1:14" ht="40.200000000000003">
      <c r="A25" s="77">
        <v>9</v>
      </c>
      <c r="B25" s="55" t="s">
        <v>23</v>
      </c>
      <c r="C25" s="42"/>
      <c r="D25" s="41" t="s">
        <v>51</v>
      </c>
      <c r="E25" s="22" t="s">
        <v>77</v>
      </c>
      <c r="F25" s="20">
        <v>25</v>
      </c>
      <c r="G25" s="20">
        <v>160</v>
      </c>
      <c r="H25" s="20">
        <f t="shared" si="0"/>
        <v>4000</v>
      </c>
      <c r="I25" s="23" t="s">
        <v>146</v>
      </c>
      <c r="J25" s="21" t="s">
        <v>80</v>
      </c>
      <c r="K25" s="12"/>
      <c r="L25" s="18"/>
      <c r="M25" s="19"/>
      <c r="N25" s="12"/>
    </row>
    <row r="26" spans="1:14" ht="31.2">
      <c r="A26" s="77">
        <v>10</v>
      </c>
      <c r="B26" s="55" t="s">
        <v>102</v>
      </c>
      <c r="C26" s="42"/>
      <c r="D26" s="41" t="s">
        <v>52</v>
      </c>
      <c r="E26" s="22" t="s">
        <v>77</v>
      </c>
      <c r="F26" s="20">
        <v>25</v>
      </c>
      <c r="G26" s="20">
        <v>120</v>
      </c>
      <c r="H26" s="20">
        <f t="shared" si="0"/>
        <v>3000</v>
      </c>
      <c r="I26" s="23" t="s">
        <v>146</v>
      </c>
      <c r="J26" s="21" t="s">
        <v>80</v>
      </c>
      <c r="K26" s="12"/>
      <c r="L26" s="18"/>
      <c r="M26" s="19"/>
      <c r="N26" s="12"/>
    </row>
    <row r="27" spans="1:14" ht="31.2">
      <c r="A27" s="77">
        <v>11</v>
      </c>
      <c r="B27" s="55" t="s">
        <v>100</v>
      </c>
      <c r="C27" s="42"/>
      <c r="D27" s="41" t="s">
        <v>53</v>
      </c>
      <c r="E27" s="22" t="s">
        <v>77</v>
      </c>
      <c r="F27" s="20">
        <v>25</v>
      </c>
      <c r="G27" s="20">
        <v>140</v>
      </c>
      <c r="H27" s="20">
        <f t="shared" si="0"/>
        <v>3500</v>
      </c>
      <c r="I27" s="23" t="s">
        <v>146</v>
      </c>
      <c r="J27" s="21" t="s">
        <v>80</v>
      </c>
      <c r="K27" s="12"/>
      <c r="L27" s="18"/>
      <c r="M27" s="19"/>
      <c r="N27" s="12"/>
    </row>
    <row r="28" spans="1:14" ht="31.2">
      <c r="A28" s="77">
        <v>12</v>
      </c>
      <c r="B28" s="55" t="s">
        <v>101</v>
      </c>
      <c r="C28" s="22"/>
      <c r="D28" s="41" t="s">
        <v>44</v>
      </c>
      <c r="E28" s="22" t="s">
        <v>77</v>
      </c>
      <c r="F28" s="20">
        <v>25</v>
      </c>
      <c r="G28" s="20">
        <v>140</v>
      </c>
      <c r="H28" s="20">
        <f t="shared" si="0"/>
        <v>3500</v>
      </c>
      <c r="I28" s="23" t="s">
        <v>146</v>
      </c>
      <c r="J28" s="21" t="s">
        <v>80</v>
      </c>
      <c r="K28" s="12"/>
      <c r="L28" s="18"/>
      <c r="M28" s="19"/>
      <c r="N28" s="12"/>
    </row>
    <row r="29" spans="1:14" ht="27">
      <c r="A29" s="77">
        <v>13</v>
      </c>
      <c r="B29" s="55" t="s">
        <v>24</v>
      </c>
      <c r="C29" s="22" t="s">
        <v>150</v>
      </c>
      <c r="D29" s="41" t="s">
        <v>55</v>
      </c>
      <c r="E29" s="22" t="s">
        <v>77</v>
      </c>
      <c r="F29" s="20">
        <v>30</v>
      </c>
      <c r="G29" s="20">
        <v>380</v>
      </c>
      <c r="H29" s="20">
        <f t="shared" si="0"/>
        <v>11400</v>
      </c>
      <c r="I29" s="23" t="s">
        <v>146</v>
      </c>
      <c r="J29" s="21" t="s">
        <v>80</v>
      </c>
      <c r="K29" s="12"/>
      <c r="L29" s="18"/>
      <c r="M29" s="19"/>
      <c r="N29" s="12"/>
    </row>
    <row r="30" spans="1:14" ht="27">
      <c r="A30" s="77">
        <v>14</v>
      </c>
      <c r="B30" s="55" t="s">
        <v>25</v>
      </c>
      <c r="C30" s="22"/>
      <c r="D30" s="41" t="s">
        <v>56</v>
      </c>
      <c r="E30" s="22" t="s">
        <v>77</v>
      </c>
      <c r="F30" s="20">
        <v>10</v>
      </c>
      <c r="G30" s="20">
        <v>1400</v>
      </c>
      <c r="H30" s="20">
        <f t="shared" si="0"/>
        <v>14000</v>
      </c>
      <c r="I30" s="23" t="s">
        <v>146</v>
      </c>
      <c r="J30" s="21" t="s">
        <v>80</v>
      </c>
      <c r="K30" s="12"/>
      <c r="L30" s="18"/>
      <c r="M30" s="19"/>
      <c r="N30" s="12"/>
    </row>
    <row r="31" spans="1:14" ht="78">
      <c r="A31" s="77">
        <v>15</v>
      </c>
      <c r="B31" s="55" t="s">
        <v>84</v>
      </c>
      <c r="C31" s="22"/>
      <c r="D31" s="41" t="s">
        <v>45</v>
      </c>
      <c r="E31" s="22" t="s">
        <v>78</v>
      </c>
      <c r="F31" s="20">
        <v>100</v>
      </c>
      <c r="G31" s="20">
        <v>260</v>
      </c>
      <c r="H31" s="20">
        <f t="shared" si="0"/>
        <v>26000</v>
      </c>
      <c r="I31" s="23" t="s">
        <v>146</v>
      </c>
      <c r="J31" s="21" t="s">
        <v>80</v>
      </c>
      <c r="K31" s="12"/>
      <c r="L31" s="18"/>
      <c r="M31" s="19"/>
      <c r="N31" s="12"/>
    </row>
    <row r="32" spans="1:14" ht="66.599999999999994">
      <c r="A32" s="77">
        <v>16</v>
      </c>
      <c r="B32" s="55" t="s">
        <v>104</v>
      </c>
      <c r="C32" s="22"/>
      <c r="D32" s="41" t="s">
        <v>59</v>
      </c>
      <c r="E32" s="22" t="s">
        <v>77</v>
      </c>
      <c r="F32" s="20">
        <v>2.4</v>
      </c>
      <c r="G32" s="20">
        <v>3400</v>
      </c>
      <c r="H32" s="20">
        <f t="shared" si="0"/>
        <v>8160</v>
      </c>
      <c r="I32" s="23" t="s">
        <v>146</v>
      </c>
      <c r="J32" s="21" t="s">
        <v>80</v>
      </c>
      <c r="K32" s="12"/>
      <c r="L32" s="18"/>
      <c r="M32" s="19"/>
      <c r="N32" s="12"/>
    </row>
    <row r="33" spans="1:14" ht="53.4">
      <c r="A33" s="77">
        <v>17</v>
      </c>
      <c r="B33" s="55" t="s">
        <v>28</v>
      </c>
      <c r="C33" s="15" t="s">
        <v>127</v>
      </c>
      <c r="D33" s="41" t="s">
        <v>62</v>
      </c>
      <c r="E33" s="22" t="s">
        <v>79</v>
      </c>
      <c r="F33" s="20">
        <v>500</v>
      </c>
      <c r="G33" s="20">
        <v>450</v>
      </c>
      <c r="H33" s="20">
        <f t="shared" si="0"/>
        <v>225000</v>
      </c>
      <c r="I33" s="23" t="s">
        <v>146</v>
      </c>
      <c r="J33" s="21" t="s">
        <v>80</v>
      </c>
      <c r="K33" s="12"/>
      <c r="L33" s="18"/>
      <c r="M33" s="19"/>
      <c r="N33" s="12"/>
    </row>
    <row r="34" spans="1:14" ht="106.2">
      <c r="A34" s="77">
        <v>18</v>
      </c>
      <c r="B34" s="55" t="s">
        <v>86</v>
      </c>
      <c r="C34" s="15" t="s">
        <v>151</v>
      </c>
      <c r="D34" s="41" t="s">
        <v>63</v>
      </c>
      <c r="E34" s="22" t="s">
        <v>78</v>
      </c>
      <c r="F34" s="20">
        <v>30</v>
      </c>
      <c r="G34" s="20">
        <v>320</v>
      </c>
      <c r="H34" s="20">
        <f>IFERROR(F34*G34,0)</f>
        <v>9600</v>
      </c>
      <c r="I34" s="23" t="s">
        <v>146</v>
      </c>
      <c r="J34" s="21" t="s">
        <v>80</v>
      </c>
      <c r="K34" s="12"/>
      <c r="L34" s="18"/>
      <c r="M34" s="19"/>
      <c r="N34" s="12"/>
    </row>
    <row r="35" spans="1:14" ht="93.6">
      <c r="A35" s="77">
        <v>19</v>
      </c>
      <c r="B35" s="55" t="s">
        <v>87</v>
      </c>
      <c r="C35" s="15"/>
      <c r="D35" s="41" t="s">
        <v>65</v>
      </c>
      <c r="E35" s="22" t="s">
        <v>78</v>
      </c>
      <c r="F35" s="20">
        <v>40</v>
      </c>
      <c r="G35" s="20">
        <v>450</v>
      </c>
      <c r="H35" s="20">
        <f t="shared" ref="H35:H40" si="1">IFERROR(F35*G35,0)</f>
        <v>18000</v>
      </c>
      <c r="I35" s="23" t="s">
        <v>146</v>
      </c>
      <c r="J35" s="21" t="s">
        <v>80</v>
      </c>
      <c r="K35" s="12"/>
      <c r="L35" s="12"/>
      <c r="M35" s="12"/>
      <c r="N35" s="12"/>
    </row>
    <row r="36" spans="1:14" ht="66.599999999999994">
      <c r="A36" s="77">
        <v>20</v>
      </c>
      <c r="B36" s="55" t="s">
        <v>32</v>
      </c>
      <c r="C36" s="15"/>
      <c r="D36" s="41" t="s">
        <v>66</v>
      </c>
      <c r="E36" s="22" t="s">
        <v>77</v>
      </c>
      <c r="F36" s="20">
        <v>20</v>
      </c>
      <c r="G36" s="20">
        <v>520</v>
      </c>
      <c r="H36" s="20">
        <f t="shared" si="1"/>
        <v>10400</v>
      </c>
      <c r="I36" s="23" t="s">
        <v>146</v>
      </c>
      <c r="J36" s="21" t="s">
        <v>80</v>
      </c>
    </row>
    <row r="37" spans="1:14" ht="53.4">
      <c r="A37" s="77">
        <v>21</v>
      </c>
      <c r="B37" s="55" t="s">
        <v>34</v>
      </c>
      <c r="C37" s="22"/>
      <c r="D37" s="41" t="s">
        <v>68</v>
      </c>
      <c r="E37" s="22" t="s">
        <v>77</v>
      </c>
      <c r="F37" s="20">
        <v>50</v>
      </c>
      <c r="G37" s="20">
        <v>250</v>
      </c>
      <c r="H37" s="20">
        <f t="shared" si="1"/>
        <v>12500</v>
      </c>
      <c r="I37" s="23" t="s">
        <v>146</v>
      </c>
      <c r="J37" s="21" t="s">
        <v>80</v>
      </c>
    </row>
    <row r="38" spans="1:14" ht="115.8" customHeight="1">
      <c r="A38" s="77">
        <v>22</v>
      </c>
      <c r="B38" s="55" t="s">
        <v>121</v>
      </c>
      <c r="C38" s="22"/>
      <c r="D38" s="41" t="s">
        <v>122</v>
      </c>
      <c r="E38" s="22" t="s">
        <v>77</v>
      </c>
      <c r="F38" s="20">
        <v>300</v>
      </c>
      <c r="G38" s="20">
        <v>290</v>
      </c>
      <c r="H38" s="20">
        <f t="shared" si="1"/>
        <v>87000</v>
      </c>
      <c r="I38" s="23" t="s">
        <v>146</v>
      </c>
      <c r="J38" s="21" t="s">
        <v>80</v>
      </c>
    </row>
    <row r="39" spans="1:14" ht="31.2">
      <c r="A39" s="77">
        <v>23</v>
      </c>
      <c r="B39" s="55" t="s">
        <v>36</v>
      </c>
      <c r="C39" s="22"/>
      <c r="D39" s="41" t="s">
        <v>70</v>
      </c>
      <c r="E39" s="22" t="s">
        <v>77</v>
      </c>
      <c r="F39" s="20">
        <v>50</v>
      </c>
      <c r="G39" s="20">
        <v>80</v>
      </c>
      <c r="H39" s="20">
        <f t="shared" si="1"/>
        <v>4000</v>
      </c>
      <c r="I39" s="23" t="s">
        <v>146</v>
      </c>
      <c r="J39" s="21" t="s">
        <v>80</v>
      </c>
    </row>
    <row r="40" spans="1:14" ht="27">
      <c r="A40" s="77">
        <v>24</v>
      </c>
      <c r="B40" s="55" t="s">
        <v>38</v>
      </c>
      <c r="C40" s="22"/>
      <c r="D40" s="41" t="s">
        <v>74</v>
      </c>
      <c r="E40" s="22" t="s">
        <v>77</v>
      </c>
      <c r="F40" s="20">
        <v>5</v>
      </c>
      <c r="G40" s="20">
        <v>1420</v>
      </c>
      <c r="H40" s="20">
        <f t="shared" si="1"/>
        <v>7100</v>
      </c>
      <c r="I40" s="23" t="s">
        <v>146</v>
      </c>
      <c r="J40" s="21" t="s">
        <v>80</v>
      </c>
    </row>
    <row r="41" spans="1:14">
      <c r="G41" s="56" t="s">
        <v>139</v>
      </c>
      <c r="H41" s="33">
        <f>SUM(H17:H40)</f>
        <v>605410</v>
      </c>
    </row>
  </sheetData>
  <mergeCells count="4">
    <mergeCell ref="A11:I11"/>
    <mergeCell ref="A12:I12"/>
    <mergeCell ref="C15:D15"/>
    <mergeCell ref="C16:D16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4">
      <formula1>0</formula1>
      <formula2>100</formula2>
    </dataValidation>
    <dataValidation allowBlank="1" showInputMessage="1" showErrorMessage="1" prompt="Введите срок поставки" sqref="I17:I40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"/>
  <sheetViews>
    <sheetView topLeftCell="A10" workbookViewId="0">
      <selection activeCell="A15" sqref="A15:E17"/>
    </sheetView>
  </sheetViews>
  <sheetFormatPr defaultRowHeight="14.4"/>
  <cols>
    <col min="1" max="1" width="4.44140625" customWidth="1"/>
    <col min="2" max="2" width="14.6640625" customWidth="1"/>
    <col min="3" max="3" width="20.6640625" customWidth="1"/>
    <col min="4" max="4" width="2.44140625" customWidth="1"/>
    <col min="5" max="5" width="7.44140625" customWidth="1"/>
    <col min="6" max="6" width="9.44140625" customWidth="1"/>
    <col min="7" max="7" width="13.21875" customWidth="1"/>
    <col min="8" max="8" width="12.33203125" customWidth="1"/>
    <col min="9" max="9" width="19" customWidth="1"/>
    <col min="10" max="10" width="22.4414062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1"/>
    </row>
    <row r="2" spans="1:10" ht="15.6">
      <c r="A2" s="1"/>
      <c r="B2" s="1"/>
      <c r="C2" s="1"/>
      <c r="D2" s="1"/>
      <c r="E2" s="4" t="s">
        <v>0</v>
      </c>
      <c r="F2" s="4"/>
      <c r="H2" s="1"/>
      <c r="I2" s="1"/>
    </row>
    <row r="3" spans="1:10" ht="15.6">
      <c r="A3" s="1"/>
      <c r="B3" s="1"/>
      <c r="C3" s="1"/>
      <c r="D3" s="1"/>
      <c r="E3" s="2" t="s">
        <v>1</v>
      </c>
      <c r="H3" s="1"/>
      <c r="I3" s="1"/>
    </row>
    <row r="4" spans="1:10" ht="15.6">
      <c r="A4" s="1"/>
      <c r="B4" s="1"/>
      <c r="C4" s="1"/>
      <c r="D4" s="1"/>
      <c r="E4" s="2" t="s">
        <v>6</v>
      </c>
      <c r="H4" s="1"/>
      <c r="I4" s="1"/>
    </row>
    <row r="5" spans="1:10" ht="15.6">
      <c r="A5" s="1"/>
      <c r="B5" s="1"/>
      <c r="C5" s="1"/>
      <c r="D5" s="1"/>
      <c r="E5" s="2" t="s">
        <v>7</v>
      </c>
      <c r="H5" s="1"/>
      <c r="I5" s="1"/>
    </row>
    <row r="6" spans="1:10" ht="15.6">
      <c r="A6" s="1"/>
      <c r="B6" s="1"/>
      <c r="C6" s="1"/>
      <c r="D6" s="1"/>
      <c r="E6" s="1"/>
      <c r="F6" s="1"/>
      <c r="G6" s="2"/>
      <c r="H6" s="1"/>
      <c r="I6" s="1"/>
    </row>
    <row r="7" spans="1:10" ht="15.6">
      <c r="A7" s="1"/>
      <c r="B7" s="1"/>
      <c r="C7" s="1"/>
      <c r="D7" s="1"/>
      <c r="E7" s="1"/>
      <c r="F7" s="1"/>
      <c r="G7" s="2"/>
      <c r="H7" s="1"/>
      <c r="I7" s="1"/>
    </row>
    <row r="8" spans="1:10" ht="15.6">
      <c r="A8" s="1"/>
      <c r="B8" s="1"/>
      <c r="C8" s="1"/>
      <c r="D8" s="1"/>
      <c r="E8" s="1"/>
      <c r="F8" s="1"/>
      <c r="G8" s="1"/>
      <c r="H8" s="1"/>
      <c r="I8" s="1"/>
    </row>
    <row r="9" spans="1:10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0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0" ht="15.6">
      <c r="A11" s="91" t="s">
        <v>3</v>
      </c>
      <c r="B11" s="91"/>
      <c r="C11" s="91"/>
      <c r="D11" s="91"/>
      <c r="E11" s="91"/>
      <c r="F11" s="91"/>
      <c r="G11" s="91"/>
      <c r="H11" s="91"/>
      <c r="I11" s="91"/>
    </row>
    <row r="12" spans="1:10" ht="15.6">
      <c r="A12" s="91" t="s">
        <v>4</v>
      </c>
      <c r="B12" s="92"/>
      <c r="C12" s="92"/>
      <c r="D12" s="92"/>
      <c r="E12" s="92"/>
      <c r="F12" s="92"/>
      <c r="G12" s="92"/>
      <c r="H12" s="92"/>
      <c r="I12" s="92"/>
    </row>
    <row r="13" spans="1:10" ht="15.6">
      <c r="A13" s="3" t="s">
        <v>93</v>
      </c>
      <c r="B13" s="1"/>
      <c r="C13" s="1"/>
      <c r="D13" s="1"/>
      <c r="E13" s="1"/>
      <c r="F13" s="1"/>
      <c r="G13" s="1"/>
      <c r="H13" s="1"/>
      <c r="I13" s="1"/>
    </row>
    <row r="14" spans="1:10" ht="15.6">
      <c r="A14" s="1"/>
      <c r="B14" s="1"/>
      <c r="C14" s="1"/>
      <c r="D14" s="1"/>
      <c r="E14" s="1"/>
      <c r="F14" s="1"/>
      <c r="G14" s="1"/>
      <c r="H14" s="1"/>
      <c r="I14" s="1"/>
    </row>
    <row r="15" spans="1:10" ht="91.8" customHeight="1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</row>
    <row r="16" spans="1:10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</row>
    <row r="17" spans="1:10" ht="106.2" customHeight="1">
      <c r="A17" s="22">
        <v>2</v>
      </c>
      <c r="B17" s="55" t="s">
        <v>123</v>
      </c>
      <c r="C17" s="93" t="s">
        <v>89</v>
      </c>
      <c r="D17" s="94"/>
      <c r="E17" s="22" t="s">
        <v>129</v>
      </c>
      <c r="F17" s="20">
        <v>200</v>
      </c>
      <c r="G17" s="20">
        <v>1650</v>
      </c>
      <c r="H17" s="20">
        <f>IFERROR(F17*G17,0)</f>
        <v>330000</v>
      </c>
      <c r="I17" s="23" t="s">
        <v>146</v>
      </c>
      <c r="J17" s="21" t="s">
        <v>80</v>
      </c>
    </row>
    <row r="18" spans="1:10">
      <c r="F18" s="71"/>
      <c r="G18" s="54" t="s">
        <v>139</v>
      </c>
      <c r="H18" s="9">
        <f>SUM(H17:H17)</f>
        <v>330000</v>
      </c>
    </row>
    <row r="19" spans="1:10">
      <c r="F19" s="95" t="s">
        <v>144</v>
      </c>
      <c r="G19" s="95"/>
      <c r="H19" s="71">
        <v>54321.42</v>
      </c>
    </row>
  </sheetData>
  <mergeCells count="6">
    <mergeCell ref="C17:D17"/>
    <mergeCell ref="F19:G19"/>
    <mergeCell ref="A11:I11"/>
    <mergeCell ref="A12:I12"/>
    <mergeCell ref="C15:D15"/>
    <mergeCell ref="C16:D16"/>
  </mergeCells>
  <dataValidations count="1">
    <dataValidation allowBlank="1" showInputMessage="1" showErrorMessage="1" prompt="Введите срок поставки" sqref="I17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opLeftCell="A14" zoomScaleNormal="100" workbookViewId="0">
      <selection activeCell="A15" sqref="A15:E18"/>
    </sheetView>
  </sheetViews>
  <sheetFormatPr defaultRowHeight="14.4"/>
  <cols>
    <col min="1" max="1" width="5.109375" customWidth="1"/>
    <col min="2" max="2" width="19.77734375" customWidth="1"/>
    <col min="3" max="3" width="12" customWidth="1"/>
    <col min="4" max="4" width="20.6640625" customWidth="1"/>
    <col min="5" max="5" width="6.88671875" customWidth="1"/>
    <col min="6" max="6" width="8.44140625" customWidth="1"/>
    <col min="7" max="7" width="9.21875" customWidth="1"/>
    <col min="8" max="8" width="11.7773437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4" ht="15.6">
      <c r="A1" s="1"/>
      <c r="B1" s="1"/>
      <c r="C1" s="1"/>
      <c r="D1" s="1"/>
      <c r="E1" s="1"/>
      <c r="F1" s="1"/>
      <c r="G1" s="1"/>
      <c r="H1" s="1"/>
      <c r="I1" s="1"/>
    </row>
    <row r="2" spans="1:14" ht="15.6">
      <c r="A2" s="1"/>
      <c r="B2" s="1"/>
      <c r="C2" s="1"/>
      <c r="D2" s="1"/>
      <c r="E2" s="4" t="s">
        <v>0</v>
      </c>
      <c r="F2" s="4"/>
      <c r="H2" s="1"/>
      <c r="I2" s="1"/>
    </row>
    <row r="3" spans="1:14" ht="15.6">
      <c r="A3" s="1"/>
      <c r="B3" s="1"/>
      <c r="C3" s="1"/>
      <c r="D3" s="1"/>
      <c r="E3" s="2" t="s">
        <v>1</v>
      </c>
      <c r="H3" s="1"/>
      <c r="I3" s="1"/>
    </row>
    <row r="4" spans="1:14" ht="15.6">
      <c r="A4" s="1"/>
      <c r="B4" s="1"/>
      <c r="C4" s="1"/>
      <c r="D4" s="1"/>
      <c r="E4" s="2" t="s">
        <v>6</v>
      </c>
      <c r="H4" s="1"/>
      <c r="I4" s="1"/>
    </row>
    <row r="5" spans="1:14" ht="15.6">
      <c r="A5" s="1"/>
      <c r="B5" s="1"/>
      <c r="C5" s="1"/>
      <c r="D5" s="1"/>
      <c r="E5" s="2" t="s">
        <v>7</v>
      </c>
      <c r="H5" s="1"/>
      <c r="I5" s="1"/>
    </row>
    <row r="6" spans="1:14" ht="15.6">
      <c r="A6" s="1"/>
      <c r="B6" s="1"/>
      <c r="C6" s="1"/>
      <c r="D6" s="1"/>
      <c r="E6" s="1"/>
      <c r="F6" s="1"/>
      <c r="G6" s="2"/>
      <c r="H6" s="1"/>
      <c r="I6" s="1"/>
    </row>
    <row r="7" spans="1:14" ht="15.6">
      <c r="A7" s="1"/>
      <c r="B7" s="1"/>
      <c r="C7" s="1"/>
      <c r="D7" s="1"/>
      <c r="E7" s="1"/>
      <c r="F7" s="1"/>
      <c r="G7" s="2"/>
      <c r="H7" s="1"/>
      <c r="I7" s="1"/>
    </row>
    <row r="8" spans="1:14" ht="15.6">
      <c r="A8" s="1"/>
      <c r="B8" s="1"/>
      <c r="C8" s="1"/>
      <c r="D8" s="1"/>
      <c r="E8" s="1"/>
      <c r="F8" s="1"/>
      <c r="G8" s="1"/>
      <c r="H8" s="1"/>
      <c r="I8" s="1"/>
    </row>
    <row r="9" spans="1:14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4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4" ht="15.6">
      <c r="A11" s="91" t="s">
        <v>3</v>
      </c>
      <c r="B11" s="91"/>
      <c r="C11" s="91"/>
      <c r="D11" s="91"/>
      <c r="E11" s="91"/>
      <c r="F11" s="91"/>
      <c r="G11" s="91"/>
      <c r="H11" s="91"/>
      <c r="I11" s="91"/>
    </row>
    <row r="12" spans="1:14" ht="15.6">
      <c r="A12" s="91" t="s">
        <v>4</v>
      </c>
      <c r="B12" s="92"/>
      <c r="C12" s="92"/>
      <c r="D12" s="92"/>
      <c r="E12" s="92"/>
      <c r="F12" s="92"/>
      <c r="G12" s="92"/>
      <c r="H12" s="92"/>
      <c r="I12" s="92"/>
    </row>
    <row r="13" spans="1:14" ht="15.6">
      <c r="A13" s="3" t="s">
        <v>140</v>
      </c>
      <c r="B13" s="1"/>
      <c r="C13" s="1"/>
      <c r="D13" s="1"/>
      <c r="E13" s="1"/>
      <c r="F13" s="1"/>
      <c r="G13" s="1"/>
      <c r="H13" s="1"/>
      <c r="I13" s="1"/>
    </row>
    <row r="14" spans="1:14" ht="15.6">
      <c r="A14" s="1"/>
      <c r="B14" s="1"/>
      <c r="C14" s="1"/>
      <c r="D14" s="1"/>
      <c r="E14" s="1"/>
      <c r="F14" s="1"/>
      <c r="G14" s="1"/>
      <c r="H14" s="1"/>
      <c r="I14" s="1"/>
    </row>
    <row r="15" spans="1:14" ht="93.6">
      <c r="A15" s="28" t="s">
        <v>8</v>
      </c>
      <c r="B15" s="28" t="s">
        <v>131</v>
      </c>
      <c r="C15" s="85" t="s">
        <v>130</v>
      </c>
      <c r="D15" s="86"/>
      <c r="E15" s="28" t="s">
        <v>10</v>
      </c>
      <c r="F15" s="28" t="s">
        <v>11</v>
      </c>
      <c r="G15" s="28" t="s">
        <v>12</v>
      </c>
      <c r="H15" s="28" t="s">
        <v>13</v>
      </c>
      <c r="I15" s="28" t="s">
        <v>14</v>
      </c>
      <c r="J15" s="28" t="s">
        <v>15</v>
      </c>
      <c r="K15" s="6"/>
      <c r="L15" s="7"/>
      <c r="M15" s="8"/>
      <c r="N15" s="6"/>
    </row>
    <row r="16" spans="1:14" s="17" customFormat="1" ht="15.6">
      <c r="A16" s="29">
        <v>1</v>
      </c>
      <c r="B16" s="29">
        <v>2</v>
      </c>
      <c r="C16" s="87">
        <v>3</v>
      </c>
      <c r="D16" s="88"/>
      <c r="E16" s="29">
        <v>4</v>
      </c>
      <c r="F16" s="29">
        <v>5</v>
      </c>
      <c r="G16" s="29">
        <v>6</v>
      </c>
      <c r="H16" s="29">
        <v>7</v>
      </c>
      <c r="I16" s="29">
        <v>8</v>
      </c>
      <c r="J16" s="29">
        <v>10</v>
      </c>
      <c r="K16" s="12"/>
      <c r="L16" s="18"/>
      <c r="M16" s="19"/>
      <c r="N16" s="12"/>
    </row>
    <row r="17" spans="1:14" s="17" customFormat="1" ht="116.4" customHeight="1">
      <c r="A17" s="22">
        <v>1</v>
      </c>
      <c r="B17" s="55" t="s">
        <v>117</v>
      </c>
      <c r="C17" s="93" t="s">
        <v>72</v>
      </c>
      <c r="D17" s="94"/>
      <c r="E17" s="22" t="s">
        <v>78</v>
      </c>
      <c r="F17" s="20">
        <v>500</v>
      </c>
      <c r="G17" s="20">
        <v>80</v>
      </c>
      <c r="H17" s="20">
        <f t="shared" ref="H17:H18" si="0">IFERROR(F17*G17,0)</f>
        <v>40000</v>
      </c>
      <c r="I17" s="23" t="s">
        <v>146</v>
      </c>
      <c r="J17" s="21" t="s">
        <v>80</v>
      </c>
      <c r="K17" s="12"/>
      <c r="L17" s="18"/>
      <c r="M17" s="19"/>
      <c r="N17" s="12"/>
    </row>
    <row r="18" spans="1:14" s="17" customFormat="1" ht="139.19999999999999" customHeight="1">
      <c r="A18" s="22">
        <v>2</v>
      </c>
      <c r="B18" s="55" t="s">
        <v>118</v>
      </c>
      <c r="C18" s="93" t="s">
        <v>73</v>
      </c>
      <c r="D18" s="94"/>
      <c r="E18" s="22" t="s">
        <v>78</v>
      </c>
      <c r="F18" s="20">
        <v>500</v>
      </c>
      <c r="G18" s="20">
        <v>90</v>
      </c>
      <c r="H18" s="20">
        <f t="shared" si="0"/>
        <v>45000</v>
      </c>
      <c r="I18" s="23" t="s">
        <v>146</v>
      </c>
      <c r="J18" s="21" t="s">
        <v>80</v>
      </c>
      <c r="K18" s="12"/>
      <c r="L18" s="18"/>
      <c r="M18" s="19"/>
      <c r="N18" s="12"/>
    </row>
    <row r="19" spans="1:14" s="17" customFormat="1" ht="15.6">
      <c r="A19" s="11"/>
      <c r="B19" s="11"/>
      <c r="C19" s="11"/>
      <c r="D19" s="11"/>
      <c r="E19" s="11"/>
      <c r="F19" s="72"/>
      <c r="G19" s="73" t="s">
        <v>139</v>
      </c>
      <c r="H19" s="35">
        <f>SUM(H17:H18)</f>
        <v>85000</v>
      </c>
      <c r="I19" s="16"/>
      <c r="K19" s="12"/>
      <c r="L19" s="18"/>
      <c r="M19" s="19"/>
      <c r="N19" s="12"/>
    </row>
    <row r="20" spans="1:14" s="17" customFormat="1">
      <c r="A20" s="12"/>
      <c r="B20" s="12"/>
      <c r="C20" s="12"/>
      <c r="D20" s="12"/>
      <c r="E20" s="12"/>
      <c r="F20" s="96" t="s">
        <v>145</v>
      </c>
      <c r="G20" s="96"/>
      <c r="H20" s="74">
        <v>59785.71</v>
      </c>
      <c r="K20" s="12"/>
      <c r="L20" s="18"/>
      <c r="M20" s="19"/>
      <c r="N20" s="12"/>
    </row>
    <row r="21" spans="1:14" s="17" customFormat="1" ht="15.6">
      <c r="A21" s="13"/>
      <c r="B21" s="11"/>
      <c r="C21" s="14"/>
      <c r="D21" s="11"/>
      <c r="E21" s="10"/>
      <c r="F21" s="10"/>
      <c r="K21" s="12"/>
      <c r="L21" s="18"/>
      <c r="M21" s="19"/>
      <c r="N21" s="12"/>
    </row>
    <row r="22" spans="1:14" s="17" customFormat="1">
      <c r="A22" s="12"/>
      <c r="B22" s="12"/>
      <c r="C22" s="12"/>
      <c r="D22" s="12"/>
      <c r="E22" s="12"/>
      <c r="F22" s="12"/>
      <c r="K22" s="12"/>
      <c r="L22" s="18"/>
      <c r="M22" s="19"/>
      <c r="N22" s="12"/>
    </row>
    <row r="23" spans="1:14" s="17" customFormat="1">
      <c r="A23" s="12"/>
      <c r="B23" s="12"/>
      <c r="C23" s="12"/>
      <c r="D23" s="12"/>
      <c r="E23" s="12"/>
      <c r="F23" s="12"/>
      <c r="K23" s="12"/>
      <c r="L23" s="18"/>
      <c r="M23" s="19"/>
      <c r="N23" s="12"/>
    </row>
    <row r="24" spans="1:14" s="17" customFormat="1">
      <c r="K24" s="12"/>
      <c r="L24" s="18"/>
      <c r="M24" s="19"/>
      <c r="N24" s="12"/>
    </row>
    <row r="25" spans="1:14" s="17" customFormat="1">
      <c r="K25" s="12"/>
      <c r="L25" s="18"/>
      <c r="M25" s="19"/>
      <c r="N25" s="12"/>
    </row>
    <row r="26" spans="1:14" s="17" customFormat="1">
      <c r="K26" s="12"/>
      <c r="L26" s="18"/>
      <c r="M26" s="19"/>
      <c r="N26" s="12"/>
    </row>
    <row r="27" spans="1:14" s="17" customFormat="1">
      <c r="K27" s="12"/>
      <c r="L27" s="18"/>
      <c r="M27" s="19"/>
      <c r="N27" s="12"/>
    </row>
    <row r="28" spans="1:14" s="17" customFormat="1">
      <c r="K28" s="12"/>
      <c r="L28" s="18"/>
      <c r="M28" s="19"/>
      <c r="N28" s="12"/>
    </row>
    <row r="29" spans="1:14" s="17" customFormat="1">
      <c r="K29" s="12"/>
      <c r="L29" s="18"/>
      <c r="M29" s="19"/>
      <c r="N29" s="12"/>
    </row>
    <row r="30" spans="1:14" s="17" customFormat="1">
      <c r="K30" s="12"/>
      <c r="L30" s="18"/>
      <c r="M30" s="19"/>
      <c r="N30" s="12"/>
    </row>
    <row r="31" spans="1:14" s="17" customFormat="1">
      <c r="K31" s="12"/>
      <c r="L31" s="18"/>
      <c r="M31" s="19"/>
      <c r="N31" s="12"/>
    </row>
    <row r="32" spans="1:14" s="17" customFormat="1">
      <c r="K32" s="12"/>
      <c r="L32" s="18"/>
      <c r="M32" s="19"/>
      <c r="N32" s="12"/>
    </row>
    <row r="33" spans="11:14" s="17" customFormat="1">
      <c r="K33" s="12"/>
      <c r="L33" s="18"/>
      <c r="M33" s="19"/>
      <c r="N33" s="12"/>
    </row>
    <row r="34" spans="11:14" s="17" customFormat="1">
      <c r="K34" s="12"/>
      <c r="L34" s="18"/>
      <c r="M34" s="19"/>
      <c r="N34" s="12"/>
    </row>
    <row r="35" spans="11:14" s="17" customFormat="1">
      <c r="K35" s="12"/>
      <c r="L35" s="12"/>
      <c r="M35" s="12"/>
      <c r="N35" s="12"/>
    </row>
    <row r="36" spans="11:14" s="17" customFormat="1"/>
  </sheetData>
  <mergeCells count="7">
    <mergeCell ref="C18:D18"/>
    <mergeCell ref="F20:G20"/>
    <mergeCell ref="A11:I11"/>
    <mergeCell ref="A12:I12"/>
    <mergeCell ref="C15:D15"/>
    <mergeCell ref="C16:D16"/>
    <mergeCell ref="C17:D17"/>
  </mergeCells>
  <dataValidations count="2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5:M34">
      <formula1>0</formula1>
      <formula2>100</formula2>
    </dataValidation>
    <dataValidation allowBlank="1" showInputMessage="1" showErrorMessage="1" prompt="Введите срок поставки" sqref="I17:I1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План</vt:lpstr>
      <vt:lpstr>1 молочная</vt:lpstr>
      <vt:lpstr>2 мясо</vt:lpstr>
      <vt:lpstr>3 Куры </vt:lpstr>
      <vt:lpstr>4 Овощи</vt:lpstr>
      <vt:lpstr>5 Фрукты</vt:lpstr>
      <vt:lpstr>6 Бакалея</vt:lpstr>
      <vt:lpstr>7 Рыба</vt:lpstr>
      <vt:lpstr>8 Хлеб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2017-08-28T03:58:03Z</dcterms:modified>
</cp:coreProperties>
</file>